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ERAF\Statusundersøkelsen 2025\Maler\"/>
    </mc:Choice>
  </mc:AlternateContent>
  <xr:revisionPtr revIDLastSave="0" documentId="13_ncr:1_{51C27570-8679-4AC3-8C9E-55C045C2D379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For utfylling" sheetId="1" r:id="rId1"/>
    <sheet name="For kontroll" sheetId="3" r:id="rId2"/>
  </sheets>
  <definedNames>
    <definedName name="_xlnm._FilterDatabase" localSheetId="0" hidden="1">'For utfylling'!$T$1:$T$2277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3" i="3" l="1"/>
  <c r="T4" i="3"/>
  <c r="T1500" i="3"/>
  <c r="T1499" i="3"/>
  <c r="T1498" i="3"/>
  <c r="T1497" i="3"/>
  <c r="T1496" i="3"/>
  <c r="T1495" i="3"/>
  <c r="T1494" i="3"/>
  <c r="T1493" i="3"/>
  <c r="T1492" i="3"/>
  <c r="T1491" i="3"/>
  <c r="T1490" i="3"/>
  <c r="T1489" i="3"/>
  <c r="T1488" i="3"/>
  <c r="T1487" i="3"/>
  <c r="T1486" i="3"/>
  <c r="T1485" i="3"/>
  <c r="T1484" i="3"/>
  <c r="T1483" i="3"/>
  <c r="T1482" i="3"/>
  <c r="T1481" i="3"/>
  <c r="T1480" i="3"/>
  <c r="T1479" i="3"/>
  <c r="T1478" i="3"/>
  <c r="T1477" i="3"/>
  <c r="T1476" i="3"/>
  <c r="T1475" i="3"/>
  <c r="T1474" i="3"/>
  <c r="T1473" i="3"/>
  <c r="T1472" i="3"/>
  <c r="T1471" i="3"/>
  <c r="T1470" i="3"/>
  <c r="T1469" i="3"/>
  <c r="T1468" i="3"/>
  <c r="T1467" i="3"/>
  <c r="T1466" i="3"/>
  <c r="T1465" i="3"/>
  <c r="T1464" i="3"/>
  <c r="T1463" i="3"/>
  <c r="T1462" i="3"/>
  <c r="T1461" i="3"/>
  <c r="T1460" i="3"/>
  <c r="T1459" i="3"/>
  <c r="T1458" i="3"/>
  <c r="T1457" i="3"/>
  <c r="T1456" i="3"/>
  <c r="T1455" i="3"/>
  <c r="T1454" i="3"/>
  <c r="T1453" i="3"/>
  <c r="T1452" i="3"/>
  <c r="T1451" i="3"/>
  <c r="T1450" i="3"/>
  <c r="T1449" i="3"/>
  <c r="T1448" i="3"/>
  <c r="T1447" i="3"/>
  <c r="T1446" i="3"/>
  <c r="T1445" i="3"/>
  <c r="T1444" i="3"/>
  <c r="T1443" i="3"/>
  <c r="T1442" i="3"/>
  <c r="T1441" i="3"/>
  <c r="T1440" i="3"/>
  <c r="T1439" i="3"/>
  <c r="T1438" i="3"/>
  <c r="T1437" i="3"/>
  <c r="T1436" i="3"/>
  <c r="T1435" i="3"/>
  <c r="T1434" i="3"/>
  <c r="T1433" i="3"/>
  <c r="T1432" i="3"/>
  <c r="T1431" i="3"/>
  <c r="T1430" i="3"/>
  <c r="T1429" i="3"/>
  <c r="T1428" i="3"/>
  <c r="T1427" i="3"/>
  <c r="T1426" i="3"/>
  <c r="T1425" i="3"/>
  <c r="T1424" i="3"/>
  <c r="T1423" i="3"/>
  <c r="T1422" i="3"/>
  <c r="T1421" i="3"/>
  <c r="T1420" i="3"/>
  <c r="T1419" i="3"/>
  <c r="T1418" i="3"/>
  <c r="T1417" i="3"/>
  <c r="T1416" i="3"/>
  <c r="T1415" i="3"/>
  <c r="T1414" i="3"/>
  <c r="T1413" i="3"/>
  <c r="T1412" i="3"/>
  <c r="T1411" i="3"/>
  <c r="T1410" i="3"/>
  <c r="T1409" i="3"/>
  <c r="T1408" i="3"/>
  <c r="T1407" i="3"/>
  <c r="T1406" i="3"/>
  <c r="T1405" i="3"/>
  <c r="T1404" i="3"/>
  <c r="T1403" i="3"/>
  <c r="T1402" i="3"/>
  <c r="T1401" i="3"/>
  <c r="T1400" i="3"/>
  <c r="T1399" i="3"/>
  <c r="T1398" i="3"/>
  <c r="T1397" i="3"/>
  <c r="T1396" i="3"/>
  <c r="T1395" i="3"/>
  <c r="T1394" i="3"/>
  <c r="T1393" i="3"/>
  <c r="T1392" i="3"/>
  <c r="T1391" i="3"/>
  <c r="T1390" i="3"/>
  <c r="T1389" i="3"/>
  <c r="T1388" i="3"/>
  <c r="T1387" i="3"/>
  <c r="T1386" i="3"/>
  <c r="T1385" i="3"/>
  <c r="T1384" i="3"/>
  <c r="T1383" i="3"/>
  <c r="T1382" i="3"/>
  <c r="T1381" i="3"/>
  <c r="T1380" i="3"/>
  <c r="T1379" i="3"/>
  <c r="T1378" i="3"/>
  <c r="T1377" i="3"/>
  <c r="T1376" i="3"/>
  <c r="T1375" i="3"/>
  <c r="T1374" i="3"/>
  <c r="T1373" i="3"/>
  <c r="T1372" i="3"/>
  <c r="T1371" i="3"/>
  <c r="T1370" i="3"/>
  <c r="T1369" i="3"/>
  <c r="T1368" i="3"/>
  <c r="T1367" i="3"/>
  <c r="T1366" i="3"/>
  <c r="T1365" i="3"/>
  <c r="T1364" i="3"/>
  <c r="T1363" i="3"/>
  <c r="T1362" i="3"/>
  <c r="T1361" i="3"/>
  <c r="T1360" i="3"/>
  <c r="T1359" i="3"/>
  <c r="T1358" i="3"/>
  <c r="T1357" i="3"/>
  <c r="T1356" i="3"/>
  <c r="T1355" i="3"/>
  <c r="T1354" i="3"/>
  <c r="T1353" i="3"/>
  <c r="T1352" i="3"/>
  <c r="T1351" i="3"/>
  <c r="T1350" i="3"/>
  <c r="T1349" i="3"/>
  <c r="T1348" i="3"/>
  <c r="T1347" i="3"/>
  <c r="T1346" i="3"/>
  <c r="T1345" i="3"/>
  <c r="T1344" i="3"/>
  <c r="T1343" i="3"/>
  <c r="T1342" i="3"/>
  <c r="T1341" i="3"/>
  <c r="T1340" i="3"/>
  <c r="T1339" i="3"/>
  <c r="T1338" i="3"/>
  <c r="T1337" i="3"/>
  <c r="T1336" i="3"/>
  <c r="T1335" i="3"/>
  <c r="T1334" i="3"/>
  <c r="T1333" i="3"/>
  <c r="T1332" i="3"/>
  <c r="T1331" i="3"/>
  <c r="T1330" i="3"/>
  <c r="T1329" i="3"/>
  <c r="T1328" i="3"/>
  <c r="T1327" i="3"/>
  <c r="T1326" i="3"/>
  <c r="T1325" i="3"/>
  <c r="T1324" i="3"/>
  <c r="T1323" i="3"/>
  <c r="T1322" i="3"/>
  <c r="T1321" i="3"/>
  <c r="T1320" i="3"/>
  <c r="T1319" i="3"/>
  <c r="T1318" i="3"/>
  <c r="T1317" i="3"/>
  <c r="T1316" i="3"/>
  <c r="T1315" i="3"/>
  <c r="T1314" i="3"/>
  <c r="T1313" i="3"/>
  <c r="T1312" i="3"/>
  <c r="T1311" i="3"/>
  <c r="T1310" i="3"/>
  <c r="T1309" i="3"/>
  <c r="T1308" i="3"/>
  <c r="T1307" i="3"/>
  <c r="T1306" i="3"/>
  <c r="T1305" i="3"/>
  <c r="T1304" i="3"/>
  <c r="T1303" i="3"/>
  <c r="T1302" i="3"/>
  <c r="T1301" i="3"/>
  <c r="T1300" i="3"/>
  <c r="T1299" i="3"/>
  <c r="T1298" i="3"/>
  <c r="T1297" i="3"/>
  <c r="T1296" i="3"/>
  <c r="T1295" i="3"/>
  <c r="T1294" i="3"/>
  <c r="T1293" i="3"/>
  <c r="T1292" i="3"/>
  <c r="T1291" i="3"/>
  <c r="T1290" i="3"/>
  <c r="T1289" i="3"/>
  <c r="T1288" i="3"/>
  <c r="T1287" i="3"/>
  <c r="T1286" i="3"/>
  <c r="T1285" i="3"/>
  <c r="T1284" i="3"/>
  <c r="T1283" i="3"/>
  <c r="T1282" i="3"/>
  <c r="T1281" i="3"/>
  <c r="T1280" i="3"/>
  <c r="T1279" i="3"/>
  <c r="T1278" i="3"/>
  <c r="T1277" i="3"/>
  <c r="T1276" i="3"/>
  <c r="T1275" i="3"/>
  <c r="T1274" i="3"/>
  <c r="T1273" i="3"/>
  <c r="T1272" i="3"/>
  <c r="T1271" i="3"/>
  <c r="T1270" i="3"/>
  <c r="T1269" i="3"/>
  <c r="T1268" i="3"/>
  <c r="T1267" i="3"/>
  <c r="T1266" i="3"/>
  <c r="T1265" i="3"/>
  <c r="T1264" i="3"/>
  <c r="T1263" i="3"/>
  <c r="T1262" i="3"/>
  <c r="T1261" i="3"/>
  <c r="T1260" i="3"/>
  <c r="T1259" i="3"/>
  <c r="T1258" i="3"/>
  <c r="T1257" i="3"/>
  <c r="T1256" i="3"/>
  <c r="T1255" i="3"/>
  <c r="T1254" i="3"/>
  <c r="T1253" i="3"/>
  <c r="T1252" i="3"/>
  <c r="T1251" i="3"/>
  <c r="T1250" i="3"/>
  <c r="T1249" i="3"/>
  <c r="T1248" i="3"/>
  <c r="T1247" i="3"/>
  <c r="T1246" i="3"/>
  <c r="T1245" i="3"/>
  <c r="T1244" i="3"/>
  <c r="T1243" i="3"/>
  <c r="T1242" i="3"/>
  <c r="T1241" i="3"/>
  <c r="T1240" i="3"/>
  <c r="T1239" i="3"/>
  <c r="T1238" i="3"/>
  <c r="T1237" i="3"/>
  <c r="T1236" i="3"/>
  <c r="T1235" i="3"/>
  <c r="T1234" i="3"/>
  <c r="T1233" i="3"/>
  <c r="T1232" i="3"/>
  <c r="T1231" i="3"/>
  <c r="T1230" i="3"/>
  <c r="T1229" i="3"/>
  <c r="T1228" i="3"/>
  <c r="T1227" i="3"/>
  <c r="T1226" i="3"/>
  <c r="T1225" i="3"/>
  <c r="T1224" i="3"/>
  <c r="T1223" i="3"/>
  <c r="T1222" i="3"/>
  <c r="T1221" i="3"/>
  <c r="T1220" i="3"/>
  <c r="T1219" i="3"/>
  <c r="T1218" i="3"/>
  <c r="T1217" i="3"/>
  <c r="T1216" i="3"/>
  <c r="T1215" i="3"/>
  <c r="T1214" i="3"/>
  <c r="T1213" i="3"/>
  <c r="T1212" i="3"/>
  <c r="T1211" i="3"/>
  <c r="T1210" i="3"/>
  <c r="T1209" i="3"/>
  <c r="T1208" i="3"/>
  <c r="T1207" i="3"/>
  <c r="T1206" i="3"/>
  <c r="T1205" i="3"/>
  <c r="T1204" i="3"/>
  <c r="T1203" i="3"/>
  <c r="T1202" i="3"/>
  <c r="T1201" i="3"/>
  <c r="T1200" i="3"/>
  <c r="T1199" i="3"/>
  <c r="T1198" i="3"/>
  <c r="T1197" i="3"/>
  <c r="T1196" i="3"/>
  <c r="T1195" i="3"/>
  <c r="T1194" i="3"/>
  <c r="T1193" i="3"/>
  <c r="T1192" i="3"/>
  <c r="T1191" i="3"/>
  <c r="T1190" i="3"/>
  <c r="T1189" i="3"/>
  <c r="T1188" i="3"/>
  <c r="T1187" i="3"/>
  <c r="T1186" i="3"/>
  <c r="T1185" i="3"/>
  <c r="T1184" i="3"/>
  <c r="T1183" i="3"/>
  <c r="T1182" i="3"/>
  <c r="T1181" i="3"/>
  <c r="T1180" i="3"/>
  <c r="T1179" i="3"/>
  <c r="T1178" i="3"/>
  <c r="T1177" i="3"/>
  <c r="T1176" i="3"/>
  <c r="T1175" i="3"/>
  <c r="T1174" i="3"/>
  <c r="T1173" i="3"/>
  <c r="T1172" i="3"/>
  <c r="T1171" i="3"/>
  <c r="T1170" i="3"/>
  <c r="T1169" i="3"/>
  <c r="T1168" i="3"/>
  <c r="T1167" i="3"/>
  <c r="T1166" i="3"/>
  <c r="T1165" i="3"/>
  <c r="T1164" i="3"/>
  <c r="T1163" i="3"/>
  <c r="T1162" i="3"/>
  <c r="T1161" i="3"/>
  <c r="T1160" i="3"/>
  <c r="T1159" i="3"/>
  <c r="T1158" i="3"/>
  <c r="T1157" i="3"/>
  <c r="T1156" i="3"/>
  <c r="T1155" i="3"/>
  <c r="T1154" i="3"/>
  <c r="T1153" i="3"/>
  <c r="T1152" i="3"/>
  <c r="T1151" i="3"/>
  <c r="T1150" i="3"/>
  <c r="T1149" i="3"/>
  <c r="T1148" i="3"/>
  <c r="T1147" i="3"/>
  <c r="T1146" i="3"/>
  <c r="T1145" i="3"/>
  <c r="T1144" i="3"/>
  <c r="T1143" i="3"/>
  <c r="T1142" i="3"/>
  <c r="T1141" i="3"/>
  <c r="T1140" i="3"/>
  <c r="T1139" i="3"/>
  <c r="T1138" i="3"/>
  <c r="T1137" i="3"/>
  <c r="T1136" i="3"/>
  <c r="T1135" i="3"/>
  <c r="T1134" i="3"/>
  <c r="T1133" i="3"/>
  <c r="T1132" i="3"/>
  <c r="T1131" i="3"/>
  <c r="T1130" i="3"/>
  <c r="T1129" i="3"/>
  <c r="T1128" i="3"/>
  <c r="T1127" i="3"/>
  <c r="T1126" i="3"/>
  <c r="T1125" i="3"/>
  <c r="T1124" i="3"/>
  <c r="T1123" i="3"/>
  <c r="T1122" i="3"/>
  <c r="T1121" i="3"/>
  <c r="T1120" i="3"/>
  <c r="T1119" i="3"/>
  <c r="T1118" i="3"/>
  <c r="T1117" i="3"/>
  <c r="T1116" i="3"/>
  <c r="T1115" i="3"/>
  <c r="T1114" i="3"/>
  <c r="T1113" i="3"/>
  <c r="T1112" i="3"/>
  <c r="T1111" i="3"/>
  <c r="T1110" i="3"/>
  <c r="T1109" i="3"/>
  <c r="T1108" i="3"/>
  <c r="T1107" i="3"/>
  <c r="T1106" i="3"/>
  <c r="T1105" i="3"/>
  <c r="T1104" i="3"/>
  <c r="T1103" i="3"/>
  <c r="T1102" i="3"/>
  <c r="T1101" i="3"/>
  <c r="T1100" i="3"/>
  <c r="T1099" i="3"/>
  <c r="T1098" i="3"/>
  <c r="T1097" i="3"/>
  <c r="T1096" i="3"/>
  <c r="T1095" i="3"/>
  <c r="T1094" i="3"/>
  <c r="T1093" i="3"/>
  <c r="T1092" i="3"/>
  <c r="T1091" i="3"/>
  <c r="T1090" i="3"/>
  <c r="T1089" i="3"/>
  <c r="T1088" i="3"/>
  <c r="T1087" i="3"/>
  <c r="T1086" i="3"/>
  <c r="T1085" i="3"/>
  <c r="T1084" i="3"/>
  <c r="T1083" i="3"/>
  <c r="T1082" i="3"/>
  <c r="T1081" i="3"/>
  <c r="T1080" i="3"/>
  <c r="T1079" i="3"/>
  <c r="T1078" i="3"/>
  <c r="T1077" i="3"/>
  <c r="T1076" i="3"/>
  <c r="T1075" i="3"/>
  <c r="T1074" i="3"/>
  <c r="T1073" i="3"/>
  <c r="T1072" i="3"/>
  <c r="T1071" i="3"/>
  <c r="T1070" i="3"/>
  <c r="T1069" i="3"/>
  <c r="T1068" i="3"/>
  <c r="T1067" i="3"/>
  <c r="T1066" i="3"/>
  <c r="T1065" i="3"/>
  <c r="T1064" i="3"/>
  <c r="T1063" i="3"/>
  <c r="T1062" i="3"/>
  <c r="T1061" i="3"/>
  <c r="T1060" i="3"/>
  <c r="T1059" i="3"/>
  <c r="T1058" i="3"/>
  <c r="T1057" i="3"/>
  <c r="T1056" i="3"/>
  <c r="T1055" i="3"/>
  <c r="T1054" i="3"/>
  <c r="T1053" i="3"/>
  <c r="T1052" i="3"/>
  <c r="T1051" i="3"/>
  <c r="T1050" i="3"/>
  <c r="T1049" i="3"/>
  <c r="T1048" i="3"/>
  <c r="T1047" i="3"/>
  <c r="T1046" i="3"/>
  <c r="T1045" i="3"/>
  <c r="T1044" i="3"/>
  <c r="T1043" i="3"/>
  <c r="T1042" i="3"/>
  <c r="T1041" i="3"/>
  <c r="T1040" i="3"/>
  <c r="T1039" i="3"/>
  <c r="T1038" i="3"/>
  <c r="T1037" i="3"/>
  <c r="T1036" i="3"/>
  <c r="T1035" i="3"/>
  <c r="T1034" i="3"/>
  <c r="T1033" i="3"/>
  <c r="T1032" i="3"/>
  <c r="T1031" i="3"/>
  <c r="T1030" i="3"/>
  <c r="T1029" i="3"/>
  <c r="T1028" i="3"/>
  <c r="T1027" i="3"/>
  <c r="T1026" i="3"/>
  <c r="T1025" i="3"/>
  <c r="T1024" i="3"/>
  <c r="T1023" i="3"/>
  <c r="T1022" i="3"/>
  <c r="T1021" i="3"/>
  <c r="T1020" i="3"/>
  <c r="T1019" i="3"/>
  <c r="T1018" i="3"/>
  <c r="T1017" i="3"/>
  <c r="T1016" i="3"/>
  <c r="T1015" i="3"/>
  <c r="T1014" i="3"/>
  <c r="T1013" i="3"/>
  <c r="T1012" i="3"/>
  <c r="T1011" i="3"/>
  <c r="T1010" i="3"/>
  <c r="T1009" i="3"/>
  <c r="T1008" i="3"/>
  <c r="T1007" i="3"/>
  <c r="T1006" i="3"/>
  <c r="T1005" i="3"/>
  <c r="T1004" i="3"/>
  <c r="T1003" i="3"/>
  <c r="T1002" i="3"/>
  <c r="T1001" i="3"/>
  <c r="T1000" i="3"/>
  <c r="T999" i="3"/>
  <c r="T998" i="3"/>
  <c r="T997" i="3"/>
  <c r="T996" i="3"/>
  <c r="T995" i="3"/>
  <c r="T994" i="3"/>
  <c r="T993" i="3"/>
  <c r="T992" i="3"/>
  <c r="T991" i="3"/>
  <c r="T990" i="3"/>
  <c r="T989" i="3"/>
  <c r="T988" i="3"/>
  <c r="T987" i="3"/>
  <c r="T986" i="3"/>
  <c r="T985" i="3"/>
  <c r="T984" i="3"/>
  <c r="T983" i="3"/>
  <c r="T982" i="3"/>
  <c r="T981" i="3"/>
  <c r="T980" i="3"/>
  <c r="T979" i="3"/>
  <c r="T978" i="3"/>
  <c r="T977" i="3"/>
  <c r="T976" i="3"/>
  <c r="T975" i="3"/>
  <c r="T974" i="3"/>
  <c r="T973" i="3"/>
  <c r="T972" i="3"/>
  <c r="T971" i="3"/>
  <c r="T970" i="3"/>
  <c r="T969" i="3"/>
  <c r="T968" i="3"/>
  <c r="T967" i="3"/>
  <c r="T966" i="3"/>
  <c r="T965" i="3"/>
  <c r="T964" i="3"/>
  <c r="T963" i="3"/>
  <c r="T962" i="3"/>
  <c r="T961" i="3"/>
  <c r="T960" i="3"/>
  <c r="T959" i="3"/>
  <c r="T958" i="3"/>
  <c r="T957" i="3"/>
  <c r="T956" i="3"/>
  <c r="T955" i="3"/>
  <c r="T954" i="3"/>
  <c r="T953" i="3"/>
  <c r="T952" i="3"/>
  <c r="T951" i="3"/>
  <c r="T950" i="3"/>
  <c r="T949" i="3"/>
  <c r="T948" i="3"/>
  <c r="T947" i="3"/>
  <c r="T946" i="3"/>
  <c r="T945" i="3"/>
  <c r="T944" i="3"/>
  <c r="T943" i="3"/>
  <c r="T942" i="3"/>
  <c r="T941" i="3"/>
  <c r="T940" i="3"/>
  <c r="T939" i="3"/>
  <c r="T938" i="3"/>
  <c r="T937" i="3"/>
  <c r="T936" i="3"/>
  <c r="T935" i="3"/>
  <c r="T934" i="3"/>
  <c r="T933" i="3"/>
  <c r="T932" i="3"/>
  <c r="T931" i="3"/>
  <c r="T930" i="3"/>
  <c r="T929" i="3"/>
  <c r="T928" i="3"/>
  <c r="T927" i="3"/>
  <c r="T926" i="3"/>
  <c r="T925" i="3"/>
  <c r="T924" i="3"/>
  <c r="T923" i="3"/>
  <c r="T922" i="3"/>
  <c r="T921" i="3"/>
  <c r="T920" i="3"/>
  <c r="T919" i="3"/>
  <c r="T918" i="3"/>
  <c r="T917" i="3"/>
  <c r="T916" i="3"/>
  <c r="T915" i="3"/>
  <c r="T914" i="3"/>
  <c r="T913" i="3"/>
  <c r="T912" i="3"/>
  <c r="T911" i="3"/>
  <c r="T910" i="3"/>
  <c r="T909" i="3"/>
  <c r="T908" i="3"/>
  <c r="T907" i="3"/>
  <c r="T906" i="3"/>
  <c r="T905" i="3"/>
  <c r="T904" i="3"/>
  <c r="T903" i="3"/>
  <c r="T902" i="3"/>
  <c r="T901" i="3"/>
  <c r="T900" i="3"/>
  <c r="T899" i="3"/>
  <c r="T898" i="3"/>
  <c r="T897" i="3"/>
  <c r="T896" i="3"/>
  <c r="T895" i="3"/>
  <c r="T894" i="3"/>
  <c r="T893" i="3"/>
  <c r="T892" i="3"/>
  <c r="T891" i="3"/>
  <c r="T890" i="3"/>
  <c r="T889" i="3"/>
  <c r="T888" i="3"/>
  <c r="T887" i="3"/>
  <c r="T886" i="3"/>
  <c r="T885" i="3"/>
  <c r="T884" i="3"/>
  <c r="T883" i="3"/>
  <c r="T882" i="3"/>
  <c r="T881" i="3"/>
  <c r="T880" i="3"/>
  <c r="T879" i="3"/>
  <c r="T878" i="3"/>
  <c r="T877" i="3"/>
  <c r="T876" i="3"/>
  <c r="T875" i="3"/>
  <c r="T874" i="3"/>
  <c r="T873" i="3"/>
  <c r="T872" i="3"/>
  <c r="T871" i="3"/>
  <c r="T870" i="3"/>
  <c r="T869" i="3"/>
  <c r="T868" i="3"/>
  <c r="T867" i="3"/>
  <c r="T866" i="3"/>
  <c r="T865" i="3"/>
  <c r="T864" i="3"/>
  <c r="T863" i="3"/>
  <c r="T862" i="3"/>
  <c r="T861" i="3"/>
  <c r="T860" i="3"/>
  <c r="T859" i="3"/>
  <c r="T858" i="3"/>
  <c r="T857" i="3"/>
  <c r="T856" i="3"/>
  <c r="T855" i="3"/>
  <c r="T854" i="3"/>
  <c r="T853" i="3"/>
  <c r="T852" i="3"/>
  <c r="T851" i="3"/>
  <c r="T850" i="3"/>
  <c r="T849" i="3"/>
  <c r="T848" i="3"/>
  <c r="T847" i="3"/>
  <c r="T846" i="3"/>
  <c r="T845" i="3"/>
  <c r="T844" i="3"/>
  <c r="T843" i="3"/>
  <c r="T842" i="3"/>
  <c r="T841" i="3"/>
  <c r="T840" i="3"/>
  <c r="T839" i="3"/>
  <c r="T838" i="3"/>
  <c r="T837" i="3"/>
  <c r="T836" i="3"/>
  <c r="T835" i="3"/>
  <c r="T834" i="3"/>
  <c r="T833" i="3"/>
  <c r="T832" i="3"/>
  <c r="T831" i="3"/>
  <c r="T830" i="3"/>
  <c r="T829" i="3"/>
  <c r="T828" i="3"/>
  <c r="T827" i="3"/>
  <c r="T826" i="3"/>
  <c r="T825" i="3"/>
  <c r="T824" i="3"/>
  <c r="T823" i="3"/>
  <c r="T822" i="3"/>
  <c r="T821" i="3"/>
  <c r="T820" i="3"/>
  <c r="T819" i="3"/>
  <c r="T818" i="3"/>
  <c r="T817" i="3"/>
  <c r="T816" i="3"/>
  <c r="T815" i="3"/>
  <c r="T814" i="3"/>
  <c r="T813" i="3"/>
  <c r="T812" i="3"/>
  <c r="T811" i="3"/>
  <c r="T810" i="3"/>
  <c r="T809" i="3"/>
  <c r="T808" i="3"/>
  <c r="T807" i="3"/>
  <c r="T806" i="3"/>
  <c r="T805" i="3"/>
  <c r="T804" i="3"/>
  <c r="T803" i="3"/>
  <c r="T802" i="3"/>
  <c r="T801" i="3"/>
  <c r="T800" i="3"/>
  <c r="T799" i="3"/>
  <c r="T798" i="3"/>
  <c r="T797" i="3"/>
  <c r="T796" i="3"/>
  <c r="T795" i="3"/>
  <c r="T794" i="3"/>
  <c r="T793" i="3"/>
  <c r="T792" i="3"/>
  <c r="T791" i="3"/>
  <c r="T790" i="3"/>
  <c r="T789" i="3"/>
  <c r="T788" i="3"/>
  <c r="T787" i="3"/>
  <c r="T786" i="3"/>
  <c r="T785" i="3"/>
  <c r="T784" i="3"/>
  <c r="T783" i="3"/>
  <c r="T782" i="3"/>
  <c r="T781" i="3"/>
  <c r="T780" i="3"/>
  <c r="T779" i="3"/>
  <c r="T778" i="3"/>
  <c r="T777" i="3"/>
  <c r="T776" i="3"/>
  <c r="T775" i="3"/>
  <c r="T774" i="3"/>
  <c r="T773" i="3"/>
  <c r="T772" i="3"/>
  <c r="T771" i="3"/>
  <c r="T770" i="3"/>
  <c r="T769" i="3"/>
  <c r="T768" i="3"/>
  <c r="T767" i="3"/>
  <c r="T766" i="3"/>
  <c r="T765" i="3"/>
  <c r="T764" i="3"/>
  <c r="T763" i="3"/>
  <c r="T762" i="3"/>
  <c r="T761" i="3"/>
  <c r="T760" i="3"/>
  <c r="T759" i="3"/>
  <c r="T758" i="3"/>
  <c r="T757" i="3"/>
  <c r="T756" i="3"/>
  <c r="T755" i="3"/>
  <c r="T754" i="3"/>
  <c r="T753" i="3"/>
  <c r="T752" i="3"/>
  <c r="T751" i="3"/>
  <c r="T750" i="3"/>
  <c r="T749" i="3"/>
  <c r="T748" i="3"/>
  <c r="T747" i="3"/>
  <c r="T746" i="3"/>
  <c r="T745" i="3"/>
  <c r="T744" i="3"/>
  <c r="T743" i="3"/>
  <c r="T742" i="3"/>
  <c r="T741" i="3"/>
  <c r="T740" i="3"/>
  <c r="T739" i="3"/>
  <c r="T738" i="3"/>
  <c r="T737" i="3"/>
  <c r="T736" i="3"/>
  <c r="T735" i="3"/>
  <c r="T734" i="3"/>
  <c r="T733" i="3"/>
  <c r="T732" i="3"/>
  <c r="T731" i="3"/>
  <c r="T730" i="3"/>
  <c r="T729" i="3"/>
  <c r="T728" i="3"/>
  <c r="T727" i="3"/>
  <c r="T726" i="3"/>
  <c r="T725" i="3"/>
  <c r="T724" i="3"/>
  <c r="T723" i="3"/>
  <c r="T722" i="3"/>
  <c r="T721" i="3"/>
  <c r="T720" i="3"/>
  <c r="T719" i="3"/>
  <c r="T718" i="3"/>
  <c r="T717" i="3"/>
  <c r="T716" i="3"/>
  <c r="T715" i="3"/>
  <c r="T714" i="3"/>
  <c r="T713" i="3"/>
  <c r="T712" i="3"/>
  <c r="T711" i="3"/>
  <c r="T710" i="3"/>
  <c r="T709" i="3"/>
  <c r="T708" i="3"/>
  <c r="T707" i="3"/>
  <c r="T706" i="3"/>
  <c r="T705" i="3"/>
  <c r="T704" i="3"/>
  <c r="T703" i="3"/>
  <c r="T702" i="3"/>
  <c r="T701" i="3"/>
  <c r="T700" i="3"/>
  <c r="T699" i="3"/>
  <c r="T698" i="3"/>
  <c r="T697" i="3"/>
  <c r="T696" i="3"/>
  <c r="T695" i="3"/>
  <c r="T694" i="3"/>
  <c r="T693" i="3"/>
  <c r="T692" i="3"/>
  <c r="T691" i="3"/>
  <c r="T690" i="3"/>
  <c r="T689" i="3"/>
  <c r="T688" i="3"/>
  <c r="T687" i="3"/>
  <c r="T686" i="3"/>
  <c r="T685" i="3"/>
  <c r="T684" i="3"/>
  <c r="T683" i="3"/>
  <c r="T682" i="3"/>
  <c r="T681" i="3"/>
  <c r="T680" i="3"/>
  <c r="T679" i="3"/>
  <c r="T678" i="3"/>
  <c r="T677" i="3"/>
  <c r="T676" i="3"/>
  <c r="T675" i="3"/>
  <c r="T674" i="3"/>
  <c r="T673" i="3"/>
  <c r="T672" i="3"/>
  <c r="T671" i="3"/>
  <c r="T670" i="3"/>
  <c r="T669" i="3"/>
  <c r="T668" i="3"/>
  <c r="T667" i="3"/>
  <c r="T666" i="3"/>
  <c r="T665" i="3"/>
  <c r="T664" i="3"/>
  <c r="T663" i="3"/>
  <c r="T662" i="3"/>
  <c r="T661" i="3"/>
  <c r="T660" i="3"/>
  <c r="T659" i="3"/>
  <c r="T658" i="3"/>
  <c r="T657" i="3"/>
  <c r="T656" i="3"/>
  <c r="T655" i="3"/>
  <c r="T654" i="3"/>
  <c r="T653" i="3"/>
  <c r="T652" i="3"/>
  <c r="T651" i="3"/>
  <c r="T650" i="3"/>
  <c r="T649" i="3"/>
  <c r="T648" i="3"/>
  <c r="T647" i="3"/>
  <c r="T646" i="3"/>
  <c r="T645" i="3"/>
  <c r="T644" i="3"/>
  <c r="T643" i="3"/>
  <c r="T642" i="3"/>
  <c r="T641" i="3"/>
  <c r="T640" i="3"/>
  <c r="T639" i="3"/>
  <c r="T638" i="3"/>
  <c r="T637" i="3"/>
  <c r="T636" i="3"/>
  <c r="T635" i="3"/>
  <c r="T634" i="3"/>
  <c r="T633" i="3"/>
  <c r="T632" i="3"/>
  <c r="T631" i="3"/>
  <c r="T630" i="3"/>
  <c r="T629" i="3"/>
  <c r="T628" i="3"/>
  <c r="T627" i="3"/>
  <c r="T626" i="3"/>
  <c r="T625" i="3"/>
  <c r="T624" i="3"/>
  <c r="T623" i="3"/>
  <c r="T622" i="3"/>
  <c r="T621" i="3"/>
  <c r="T620" i="3"/>
  <c r="T619" i="3"/>
  <c r="T618" i="3"/>
  <c r="T617" i="3"/>
  <c r="T616" i="3"/>
  <c r="T615" i="3"/>
  <c r="T614" i="3"/>
  <c r="T613" i="3"/>
  <c r="T612" i="3"/>
  <c r="T611" i="3"/>
  <c r="T610" i="3"/>
  <c r="T609" i="3"/>
  <c r="T608" i="3"/>
  <c r="T607" i="3"/>
  <c r="T606" i="3"/>
  <c r="T605" i="3"/>
  <c r="T604" i="3"/>
  <c r="T603" i="3"/>
  <c r="T602" i="3"/>
  <c r="T601" i="3"/>
  <c r="T600" i="3"/>
  <c r="T599" i="3"/>
  <c r="T598" i="3"/>
  <c r="T597" i="3"/>
  <c r="T596" i="3"/>
  <c r="T595" i="3"/>
  <c r="T594" i="3"/>
  <c r="T593" i="3"/>
  <c r="T592" i="3"/>
  <c r="T591" i="3"/>
  <c r="T590" i="3"/>
  <c r="T589" i="3"/>
  <c r="T588" i="3"/>
  <c r="T587" i="3"/>
  <c r="T586" i="3"/>
  <c r="T585" i="3"/>
  <c r="T584" i="3"/>
  <c r="T583" i="3"/>
  <c r="T582" i="3"/>
  <c r="T581" i="3"/>
  <c r="T580" i="3"/>
  <c r="T579" i="3"/>
  <c r="T578" i="3"/>
  <c r="T577" i="3"/>
  <c r="T576" i="3"/>
  <c r="T575" i="3"/>
  <c r="T574" i="3"/>
  <c r="T573" i="3"/>
  <c r="T572" i="3"/>
  <c r="T571" i="3"/>
  <c r="T570" i="3"/>
  <c r="T569" i="3"/>
  <c r="T568" i="3"/>
  <c r="T567" i="3"/>
  <c r="T566" i="3"/>
  <c r="T565" i="3"/>
  <c r="T564" i="3"/>
  <c r="T563" i="3"/>
  <c r="T562" i="3"/>
  <c r="T561" i="3"/>
  <c r="T560" i="3"/>
  <c r="T559" i="3"/>
  <c r="T558" i="3"/>
  <c r="T557" i="3"/>
  <c r="T556" i="3"/>
  <c r="T555" i="3"/>
  <c r="T554" i="3"/>
  <c r="T553" i="3"/>
  <c r="T552" i="3"/>
  <c r="T551" i="3"/>
  <c r="T550" i="3"/>
  <c r="T549" i="3"/>
  <c r="T548" i="3"/>
  <c r="T547" i="3"/>
  <c r="T546" i="3"/>
  <c r="T545" i="3"/>
  <c r="T544" i="3"/>
  <c r="T543" i="3"/>
  <c r="T542" i="3"/>
  <c r="T541" i="3"/>
  <c r="T540" i="3"/>
  <c r="T539" i="3"/>
  <c r="T538" i="3"/>
  <c r="T537" i="3"/>
  <c r="T536" i="3"/>
  <c r="T535" i="3"/>
  <c r="T534" i="3"/>
  <c r="T533" i="3"/>
  <c r="T532" i="3"/>
  <c r="T531" i="3"/>
  <c r="T530" i="3"/>
  <c r="T529" i="3"/>
  <c r="T528" i="3"/>
  <c r="T527" i="3"/>
  <c r="T526" i="3"/>
  <c r="T525" i="3"/>
  <c r="T524" i="3"/>
  <c r="T523" i="3"/>
  <c r="T522" i="3"/>
  <c r="T521" i="3"/>
  <c r="T520" i="3"/>
  <c r="T519" i="3"/>
  <c r="T518" i="3"/>
  <c r="T517" i="3"/>
  <c r="T516" i="3"/>
  <c r="T515" i="3"/>
  <c r="T514" i="3"/>
  <c r="T513" i="3"/>
  <c r="T512" i="3"/>
  <c r="T511" i="3"/>
  <c r="T510" i="3"/>
  <c r="T509" i="3"/>
  <c r="T508" i="3"/>
  <c r="T507" i="3"/>
  <c r="T506" i="3"/>
  <c r="T505" i="3"/>
  <c r="T504" i="3"/>
  <c r="T503" i="3"/>
  <c r="T502" i="3"/>
  <c r="T501" i="3"/>
  <c r="T500" i="3"/>
  <c r="T499" i="3"/>
  <c r="T498" i="3"/>
  <c r="T497" i="3"/>
  <c r="T496" i="3"/>
  <c r="T495" i="3"/>
  <c r="T494" i="3"/>
  <c r="T493" i="3"/>
  <c r="T492" i="3"/>
  <c r="T491" i="3"/>
  <c r="T490" i="3"/>
  <c r="T489" i="3"/>
  <c r="T488" i="3"/>
  <c r="T487" i="3"/>
  <c r="T486" i="3"/>
  <c r="T485" i="3"/>
  <c r="T484" i="3"/>
  <c r="T483" i="3"/>
  <c r="T482" i="3"/>
  <c r="T481" i="3"/>
  <c r="T480" i="3"/>
  <c r="T479" i="3"/>
  <c r="T478" i="3"/>
  <c r="T477" i="3"/>
  <c r="T476" i="3"/>
  <c r="T475" i="3"/>
  <c r="T474" i="3"/>
  <c r="T473" i="3"/>
  <c r="T472" i="3"/>
  <c r="T471" i="3"/>
  <c r="T470" i="3"/>
  <c r="T469" i="3"/>
  <c r="T468" i="3"/>
  <c r="T467" i="3"/>
  <c r="T466" i="3"/>
  <c r="T465" i="3"/>
  <c r="T464" i="3"/>
  <c r="T463" i="3"/>
  <c r="T462" i="3"/>
  <c r="T461" i="3"/>
  <c r="T460" i="3"/>
  <c r="T459" i="3"/>
  <c r="T458" i="3"/>
  <c r="T457" i="3"/>
  <c r="T456" i="3"/>
  <c r="T455" i="3"/>
  <c r="T454" i="3"/>
  <c r="T453" i="3"/>
  <c r="T452" i="3"/>
  <c r="T451" i="3"/>
  <c r="T450" i="3"/>
  <c r="T449" i="3"/>
  <c r="T448" i="3"/>
  <c r="T447" i="3"/>
  <c r="T446" i="3"/>
  <c r="T445" i="3"/>
  <c r="T444" i="3"/>
  <c r="T443" i="3"/>
  <c r="T442" i="3"/>
  <c r="T441" i="3"/>
  <c r="T440" i="3"/>
  <c r="T439" i="3"/>
  <c r="T438" i="3"/>
  <c r="T437" i="3"/>
  <c r="T436" i="3"/>
  <c r="T435" i="3"/>
  <c r="T434" i="3"/>
  <c r="T433" i="3"/>
  <c r="T432" i="3"/>
  <c r="T431" i="3"/>
  <c r="T430" i="3"/>
  <c r="T429" i="3"/>
  <c r="T428" i="3"/>
  <c r="T427" i="3"/>
  <c r="T426" i="3"/>
  <c r="T425" i="3"/>
  <c r="T424" i="3"/>
  <c r="T423" i="3"/>
  <c r="T422" i="3"/>
  <c r="T421" i="3"/>
  <c r="T420" i="3"/>
  <c r="T419" i="3"/>
  <c r="T418" i="3"/>
  <c r="T417" i="3"/>
  <c r="T416" i="3"/>
  <c r="T415" i="3"/>
  <c r="T414" i="3"/>
  <c r="T413" i="3"/>
  <c r="T412" i="3"/>
  <c r="T411" i="3"/>
  <c r="T410" i="3"/>
  <c r="T409" i="3"/>
  <c r="T408" i="3"/>
  <c r="T407" i="3"/>
  <c r="T406" i="3"/>
  <c r="T405" i="3"/>
  <c r="T404" i="3"/>
  <c r="T403" i="3"/>
  <c r="T402" i="3"/>
  <c r="T401" i="3"/>
  <c r="T400" i="3"/>
  <c r="T399" i="3"/>
  <c r="T398" i="3"/>
  <c r="T397" i="3"/>
  <c r="T396" i="3"/>
  <c r="T395" i="3"/>
  <c r="T394" i="3"/>
  <c r="T393" i="3"/>
  <c r="T392" i="3"/>
  <c r="T391" i="3"/>
  <c r="T390" i="3"/>
  <c r="T389" i="3"/>
  <c r="T388" i="3"/>
  <c r="T387" i="3"/>
  <c r="T386" i="3"/>
  <c r="T385" i="3"/>
  <c r="T384" i="3"/>
  <c r="T383" i="3"/>
  <c r="T382" i="3"/>
  <c r="T381" i="3"/>
  <c r="T380" i="3"/>
  <c r="T379" i="3"/>
  <c r="T378" i="3"/>
  <c r="T377" i="3"/>
  <c r="T376" i="3"/>
  <c r="T375" i="3"/>
  <c r="T374" i="3"/>
  <c r="T373" i="3"/>
  <c r="T372" i="3"/>
  <c r="T371" i="3"/>
  <c r="T370" i="3"/>
  <c r="T369" i="3"/>
  <c r="T368" i="3"/>
  <c r="T367" i="3"/>
  <c r="T366" i="3"/>
  <c r="T365" i="3"/>
  <c r="T364" i="3"/>
  <c r="T363" i="3"/>
  <c r="T362" i="3"/>
  <c r="T361" i="3"/>
  <c r="T360" i="3"/>
  <c r="T359" i="3"/>
  <c r="T358" i="3"/>
  <c r="T357" i="3"/>
  <c r="T356" i="3"/>
  <c r="T355" i="3"/>
  <c r="T354" i="3"/>
  <c r="T353" i="3"/>
  <c r="T352" i="3"/>
  <c r="T351" i="3"/>
  <c r="T350" i="3"/>
  <c r="T349" i="3"/>
  <c r="T348" i="3"/>
  <c r="T347" i="3"/>
  <c r="T346" i="3"/>
  <c r="T345" i="3"/>
  <c r="T344" i="3"/>
  <c r="T343" i="3"/>
  <c r="T342" i="3"/>
  <c r="T341" i="3"/>
  <c r="T340" i="3"/>
  <c r="T339" i="3"/>
  <c r="T338" i="3"/>
  <c r="T337" i="3"/>
  <c r="T336" i="3"/>
  <c r="T335" i="3"/>
  <c r="T334" i="3"/>
  <c r="T333" i="3"/>
  <c r="T332" i="3"/>
  <c r="T331" i="3"/>
  <c r="T330" i="3"/>
  <c r="T329" i="3"/>
  <c r="T328" i="3"/>
  <c r="T327" i="3"/>
  <c r="T326" i="3"/>
  <c r="T325" i="3"/>
  <c r="T324" i="3"/>
  <c r="T323" i="3"/>
  <c r="T322" i="3"/>
  <c r="T321" i="3"/>
  <c r="T320" i="3"/>
  <c r="T319" i="3"/>
  <c r="T318" i="3"/>
  <c r="T317" i="3"/>
  <c r="T316" i="3"/>
  <c r="T315" i="3"/>
  <c r="T314" i="3"/>
  <c r="T313" i="3"/>
  <c r="T312" i="3"/>
  <c r="T311" i="3"/>
  <c r="T310" i="3"/>
  <c r="T309" i="3"/>
  <c r="T308" i="3"/>
  <c r="T307" i="3"/>
  <c r="T306" i="3"/>
  <c r="T305" i="3"/>
  <c r="T304" i="3"/>
  <c r="T303" i="3"/>
  <c r="T302" i="3"/>
  <c r="T301" i="3"/>
  <c r="T300" i="3"/>
  <c r="T299" i="3"/>
  <c r="T298" i="3"/>
  <c r="T297" i="3"/>
  <c r="T296" i="3"/>
  <c r="T295" i="3"/>
  <c r="T294" i="3"/>
  <c r="T293" i="3"/>
  <c r="T292" i="3"/>
  <c r="T291" i="3"/>
  <c r="T290" i="3"/>
  <c r="T289" i="3"/>
  <c r="T288" i="3"/>
  <c r="T287" i="3"/>
  <c r="T286" i="3"/>
  <c r="T285" i="3"/>
  <c r="T284" i="3"/>
  <c r="T283" i="3"/>
  <c r="T282" i="3"/>
  <c r="T281" i="3"/>
  <c r="T280" i="3"/>
  <c r="T279" i="3"/>
  <c r="T278" i="3"/>
  <c r="T277" i="3"/>
  <c r="T276" i="3"/>
  <c r="T275" i="3"/>
  <c r="T274" i="3"/>
  <c r="T273" i="3"/>
  <c r="T272" i="3"/>
  <c r="T271" i="3"/>
  <c r="T270" i="3"/>
  <c r="T269" i="3"/>
  <c r="T268" i="3"/>
  <c r="T267" i="3"/>
  <c r="T266" i="3"/>
  <c r="T265" i="3"/>
  <c r="T264" i="3"/>
  <c r="T263" i="3"/>
  <c r="T262" i="3"/>
  <c r="T261" i="3"/>
  <c r="T260" i="3"/>
  <c r="T259" i="3"/>
  <c r="T258" i="3"/>
  <c r="T257" i="3"/>
  <c r="T256" i="3"/>
  <c r="T255" i="3"/>
  <c r="T254" i="3"/>
  <c r="T253" i="3"/>
  <c r="T252" i="3"/>
  <c r="T251" i="3"/>
  <c r="T250" i="3"/>
  <c r="T249" i="3"/>
  <c r="T248" i="3"/>
  <c r="T247" i="3"/>
  <c r="T246" i="3"/>
  <c r="T245" i="3"/>
  <c r="T244" i="3"/>
  <c r="T243" i="3"/>
  <c r="T242" i="3"/>
  <c r="T241" i="3"/>
  <c r="T240" i="3"/>
  <c r="T239" i="3"/>
  <c r="T238" i="3"/>
  <c r="T237" i="3"/>
  <c r="T236" i="3"/>
  <c r="T235" i="3"/>
  <c r="T234" i="3"/>
  <c r="T233" i="3"/>
  <c r="T232" i="3"/>
  <c r="T231" i="3"/>
  <c r="T230" i="3"/>
  <c r="T229" i="3"/>
  <c r="T228" i="3"/>
  <c r="T227" i="3"/>
  <c r="T226" i="3"/>
  <c r="T225" i="3"/>
  <c r="T224" i="3"/>
  <c r="T223" i="3"/>
  <c r="T222" i="3"/>
  <c r="T221" i="3"/>
  <c r="T220" i="3"/>
  <c r="T219" i="3"/>
  <c r="T218" i="3"/>
  <c r="T217" i="3"/>
  <c r="T216" i="3"/>
  <c r="T215" i="3"/>
  <c r="T214" i="3"/>
  <c r="T213" i="3"/>
  <c r="T212" i="3"/>
  <c r="T211" i="3"/>
  <c r="T210" i="3"/>
  <c r="T209" i="3"/>
  <c r="T208" i="3"/>
  <c r="T207" i="3"/>
  <c r="T206" i="3"/>
  <c r="T205" i="3"/>
  <c r="T204" i="3"/>
  <c r="T203" i="3"/>
  <c r="T202" i="3"/>
  <c r="T201" i="3"/>
  <c r="T200" i="3"/>
  <c r="T199" i="3"/>
  <c r="T198" i="3"/>
  <c r="T197" i="3"/>
  <c r="T196" i="3"/>
  <c r="T195" i="3"/>
  <c r="T194" i="3"/>
  <c r="T193" i="3"/>
  <c r="T192" i="3"/>
  <c r="T191" i="3"/>
  <c r="T190" i="3"/>
  <c r="T189" i="3"/>
  <c r="T188" i="3"/>
  <c r="T187" i="3"/>
  <c r="T186" i="3"/>
  <c r="T185" i="3"/>
  <c r="T184" i="3"/>
  <c r="T183" i="3"/>
  <c r="T182" i="3"/>
  <c r="T181" i="3"/>
  <c r="T180" i="3"/>
  <c r="T179" i="3"/>
  <c r="T178" i="3"/>
  <c r="T177" i="3"/>
  <c r="T176" i="3"/>
  <c r="T175" i="3"/>
  <c r="T174" i="3"/>
  <c r="T173" i="3"/>
  <c r="T172" i="3"/>
  <c r="T171" i="3"/>
  <c r="T170" i="3"/>
  <c r="T169" i="3"/>
  <c r="T168" i="3"/>
  <c r="T167" i="3"/>
  <c r="T166" i="3"/>
  <c r="T165" i="3"/>
  <c r="T164" i="3"/>
  <c r="T163" i="3"/>
  <c r="T162" i="3"/>
  <c r="T161" i="3"/>
  <c r="T160" i="3"/>
  <c r="T159" i="3"/>
  <c r="T158" i="3"/>
  <c r="T157" i="3"/>
  <c r="T156" i="3"/>
  <c r="T155" i="3"/>
  <c r="T154" i="3"/>
  <c r="T153" i="3"/>
  <c r="T152" i="3"/>
  <c r="T151" i="3"/>
  <c r="T150" i="3"/>
  <c r="T149" i="3"/>
  <c r="T148" i="3"/>
  <c r="T147" i="3"/>
  <c r="T146" i="3"/>
  <c r="T145" i="3"/>
  <c r="T144" i="3"/>
  <c r="T143" i="3"/>
  <c r="T142" i="3"/>
  <c r="T141" i="3"/>
  <c r="T140" i="3"/>
  <c r="T139" i="3"/>
  <c r="T138" i="3"/>
  <c r="T137" i="3"/>
  <c r="T136" i="3"/>
  <c r="T135" i="3"/>
  <c r="T134" i="3"/>
  <c r="T133" i="3"/>
  <c r="T132" i="3"/>
  <c r="T131" i="3"/>
  <c r="T130" i="3"/>
  <c r="T129" i="3"/>
  <c r="T128" i="3"/>
  <c r="T127" i="3"/>
  <c r="T126" i="3"/>
  <c r="T125" i="3"/>
  <c r="T124" i="3"/>
  <c r="T123" i="3"/>
  <c r="T122" i="3"/>
  <c r="T121" i="3"/>
  <c r="T120" i="3"/>
  <c r="T119" i="3"/>
  <c r="T118" i="3"/>
  <c r="T117" i="3"/>
  <c r="T116" i="3"/>
  <c r="T115" i="3"/>
  <c r="T114" i="3"/>
  <c r="T113" i="3"/>
  <c r="T112" i="3"/>
  <c r="T111" i="3"/>
  <c r="T110" i="3"/>
  <c r="T109" i="3"/>
  <c r="T108" i="3"/>
  <c r="T107" i="3"/>
  <c r="T106" i="3"/>
  <c r="T105" i="3"/>
  <c r="T104" i="3"/>
  <c r="T103" i="3"/>
  <c r="T102" i="3"/>
  <c r="T101" i="3"/>
  <c r="T100" i="3"/>
  <c r="T99" i="3"/>
  <c r="T98" i="3"/>
  <c r="T97" i="3"/>
  <c r="T96" i="3"/>
  <c r="T95" i="3"/>
  <c r="T94" i="3"/>
  <c r="T93" i="3"/>
  <c r="T92" i="3"/>
  <c r="T91" i="3"/>
  <c r="T90" i="3"/>
  <c r="T89" i="3"/>
  <c r="T88" i="3"/>
  <c r="T87" i="3"/>
  <c r="T86" i="3"/>
  <c r="T85" i="3"/>
  <c r="T84" i="3"/>
  <c r="T83" i="3"/>
  <c r="T82" i="3"/>
  <c r="T81" i="3"/>
  <c r="T80" i="3"/>
  <c r="T79" i="3"/>
  <c r="T78" i="3"/>
  <c r="T77" i="3"/>
  <c r="T76" i="3"/>
  <c r="T75" i="3"/>
  <c r="T74" i="3"/>
  <c r="T73" i="3"/>
  <c r="T72" i="3"/>
  <c r="T71" i="3"/>
  <c r="T70" i="3"/>
  <c r="T69" i="3"/>
  <c r="T68" i="3"/>
  <c r="T67" i="3"/>
  <c r="T66" i="3"/>
  <c r="T65" i="3"/>
  <c r="T64" i="3"/>
  <c r="T63" i="3"/>
  <c r="T62" i="3"/>
  <c r="T61" i="3"/>
  <c r="T60" i="3"/>
  <c r="T59" i="3"/>
  <c r="T58" i="3"/>
  <c r="T57" i="3"/>
  <c r="T56" i="3"/>
  <c r="T55" i="3"/>
  <c r="T54" i="3"/>
  <c r="T53" i="3"/>
  <c r="T52" i="3"/>
  <c r="T51" i="3"/>
  <c r="T50" i="3"/>
  <c r="T49" i="3"/>
  <c r="T48" i="3"/>
  <c r="T47" i="3"/>
  <c r="T46" i="3"/>
  <c r="T45" i="3"/>
  <c r="T44" i="3"/>
  <c r="T43" i="3"/>
  <c r="T42" i="3"/>
  <c r="T41" i="3"/>
  <c r="T40" i="3"/>
  <c r="T39" i="3"/>
  <c r="T38" i="3"/>
  <c r="T37" i="3"/>
  <c r="T36" i="3"/>
  <c r="T35" i="3"/>
  <c r="T34" i="3"/>
  <c r="T33" i="3"/>
  <c r="T32" i="3"/>
  <c r="T31" i="3"/>
  <c r="T30" i="3"/>
  <c r="T29" i="3"/>
  <c r="T28" i="3"/>
  <c r="T27" i="3"/>
  <c r="T26" i="3"/>
  <c r="T25" i="3"/>
  <c r="T24" i="3"/>
  <c r="T23" i="3"/>
  <c r="T22" i="3"/>
  <c r="T21" i="3"/>
  <c r="T20" i="3"/>
  <c r="T19" i="3"/>
  <c r="T18" i="3"/>
  <c r="T17" i="3"/>
  <c r="T16" i="3"/>
  <c r="T15" i="3"/>
  <c r="T14" i="3"/>
  <c r="T13" i="3"/>
  <c r="T12" i="3"/>
  <c r="T11" i="3"/>
  <c r="T10" i="3"/>
  <c r="T9" i="3"/>
  <c r="T8" i="3"/>
  <c r="T7" i="3"/>
  <c r="T6" i="3"/>
  <c r="T5" i="3"/>
  <c r="P1500" i="3"/>
  <c r="O1500" i="3"/>
  <c r="N1500" i="3"/>
  <c r="M1500" i="3"/>
  <c r="L1500" i="3"/>
  <c r="K1500" i="3"/>
  <c r="J1500" i="3"/>
  <c r="I1500" i="3"/>
  <c r="H1500" i="3"/>
  <c r="G1500" i="3"/>
  <c r="F1500" i="3"/>
  <c r="E1500" i="3"/>
  <c r="D1500" i="3"/>
  <c r="P1499" i="3"/>
  <c r="O1499" i="3"/>
  <c r="N1499" i="3"/>
  <c r="M1499" i="3"/>
  <c r="L1499" i="3"/>
  <c r="K1499" i="3"/>
  <c r="J1499" i="3"/>
  <c r="I1499" i="3"/>
  <c r="H1499" i="3"/>
  <c r="G1499" i="3"/>
  <c r="F1499" i="3"/>
  <c r="E1499" i="3"/>
  <c r="D1499" i="3"/>
  <c r="P1498" i="3"/>
  <c r="O1498" i="3"/>
  <c r="N1498" i="3"/>
  <c r="M1498" i="3"/>
  <c r="L1498" i="3"/>
  <c r="K1498" i="3"/>
  <c r="J1498" i="3"/>
  <c r="I1498" i="3"/>
  <c r="H1498" i="3"/>
  <c r="G1498" i="3"/>
  <c r="F1498" i="3"/>
  <c r="E1498" i="3"/>
  <c r="D1498" i="3"/>
  <c r="P1497" i="3"/>
  <c r="O1497" i="3"/>
  <c r="N1497" i="3"/>
  <c r="M1497" i="3"/>
  <c r="L1497" i="3"/>
  <c r="K1497" i="3"/>
  <c r="J1497" i="3"/>
  <c r="I1497" i="3"/>
  <c r="H1497" i="3"/>
  <c r="G1497" i="3"/>
  <c r="F1497" i="3"/>
  <c r="E1497" i="3"/>
  <c r="D1497" i="3"/>
  <c r="P1496" i="3"/>
  <c r="O1496" i="3"/>
  <c r="N1496" i="3"/>
  <c r="M1496" i="3"/>
  <c r="L1496" i="3"/>
  <c r="K1496" i="3"/>
  <c r="J1496" i="3"/>
  <c r="I1496" i="3"/>
  <c r="H1496" i="3"/>
  <c r="G1496" i="3"/>
  <c r="F1496" i="3"/>
  <c r="E1496" i="3"/>
  <c r="D1496" i="3"/>
  <c r="P1495" i="3"/>
  <c r="O1495" i="3"/>
  <c r="N1495" i="3"/>
  <c r="M1495" i="3"/>
  <c r="L1495" i="3"/>
  <c r="K1495" i="3"/>
  <c r="J1495" i="3"/>
  <c r="I1495" i="3"/>
  <c r="H1495" i="3"/>
  <c r="G1495" i="3"/>
  <c r="F1495" i="3"/>
  <c r="E1495" i="3"/>
  <c r="D1495" i="3"/>
  <c r="P1494" i="3"/>
  <c r="O1494" i="3"/>
  <c r="N1494" i="3"/>
  <c r="M1494" i="3"/>
  <c r="L1494" i="3"/>
  <c r="K1494" i="3"/>
  <c r="J1494" i="3"/>
  <c r="I1494" i="3"/>
  <c r="H1494" i="3"/>
  <c r="G1494" i="3"/>
  <c r="F1494" i="3"/>
  <c r="E1494" i="3"/>
  <c r="D1494" i="3"/>
  <c r="P1493" i="3"/>
  <c r="O1493" i="3"/>
  <c r="N1493" i="3"/>
  <c r="M1493" i="3"/>
  <c r="L1493" i="3"/>
  <c r="K1493" i="3"/>
  <c r="J1493" i="3"/>
  <c r="I1493" i="3"/>
  <c r="H1493" i="3"/>
  <c r="G1493" i="3"/>
  <c r="F1493" i="3"/>
  <c r="E1493" i="3"/>
  <c r="D1493" i="3"/>
  <c r="P1492" i="3"/>
  <c r="O1492" i="3"/>
  <c r="N1492" i="3"/>
  <c r="M1492" i="3"/>
  <c r="L1492" i="3"/>
  <c r="K1492" i="3"/>
  <c r="J1492" i="3"/>
  <c r="I1492" i="3"/>
  <c r="H1492" i="3"/>
  <c r="G1492" i="3"/>
  <c r="F1492" i="3"/>
  <c r="E1492" i="3"/>
  <c r="D1492" i="3"/>
  <c r="P1491" i="3"/>
  <c r="O1491" i="3"/>
  <c r="N1491" i="3"/>
  <c r="M1491" i="3"/>
  <c r="L1491" i="3"/>
  <c r="K1491" i="3"/>
  <c r="J1491" i="3"/>
  <c r="I1491" i="3"/>
  <c r="H1491" i="3"/>
  <c r="G1491" i="3"/>
  <c r="F1491" i="3"/>
  <c r="E1491" i="3"/>
  <c r="D1491" i="3"/>
  <c r="P1490" i="3"/>
  <c r="O1490" i="3"/>
  <c r="N1490" i="3"/>
  <c r="M1490" i="3"/>
  <c r="L1490" i="3"/>
  <c r="K1490" i="3"/>
  <c r="J1490" i="3"/>
  <c r="I1490" i="3"/>
  <c r="H1490" i="3"/>
  <c r="G1490" i="3"/>
  <c r="F1490" i="3"/>
  <c r="E1490" i="3"/>
  <c r="D1490" i="3"/>
  <c r="P1489" i="3"/>
  <c r="O1489" i="3"/>
  <c r="N1489" i="3"/>
  <c r="M1489" i="3"/>
  <c r="L1489" i="3"/>
  <c r="K1489" i="3"/>
  <c r="J1489" i="3"/>
  <c r="I1489" i="3"/>
  <c r="H1489" i="3"/>
  <c r="G1489" i="3"/>
  <c r="F1489" i="3"/>
  <c r="E1489" i="3"/>
  <c r="D1489" i="3"/>
  <c r="P1488" i="3"/>
  <c r="O1488" i="3"/>
  <c r="N1488" i="3"/>
  <c r="M1488" i="3"/>
  <c r="L1488" i="3"/>
  <c r="K1488" i="3"/>
  <c r="J1488" i="3"/>
  <c r="I1488" i="3"/>
  <c r="H1488" i="3"/>
  <c r="G1488" i="3"/>
  <c r="F1488" i="3"/>
  <c r="E1488" i="3"/>
  <c r="D1488" i="3"/>
  <c r="P1487" i="3"/>
  <c r="O1487" i="3"/>
  <c r="N1487" i="3"/>
  <c r="M1487" i="3"/>
  <c r="L1487" i="3"/>
  <c r="K1487" i="3"/>
  <c r="J1487" i="3"/>
  <c r="I1487" i="3"/>
  <c r="H1487" i="3"/>
  <c r="G1487" i="3"/>
  <c r="F1487" i="3"/>
  <c r="E1487" i="3"/>
  <c r="D1487" i="3"/>
  <c r="P1486" i="3"/>
  <c r="O1486" i="3"/>
  <c r="N1486" i="3"/>
  <c r="M1486" i="3"/>
  <c r="L1486" i="3"/>
  <c r="K1486" i="3"/>
  <c r="J1486" i="3"/>
  <c r="I1486" i="3"/>
  <c r="H1486" i="3"/>
  <c r="G1486" i="3"/>
  <c r="F1486" i="3"/>
  <c r="E1486" i="3"/>
  <c r="D1486" i="3"/>
  <c r="P1485" i="3"/>
  <c r="O1485" i="3"/>
  <c r="N1485" i="3"/>
  <c r="M1485" i="3"/>
  <c r="L1485" i="3"/>
  <c r="K1485" i="3"/>
  <c r="J1485" i="3"/>
  <c r="I1485" i="3"/>
  <c r="H1485" i="3"/>
  <c r="G1485" i="3"/>
  <c r="F1485" i="3"/>
  <c r="E1485" i="3"/>
  <c r="D1485" i="3"/>
  <c r="P1484" i="3"/>
  <c r="O1484" i="3"/>
  <c r="N1484" i="3"/>
  <c r="M1484" i="3"/>
  <c r="L1484" i="3"/>
  <c r="K1484" i="3"/>
  <c r="J1484" i="3"/>
  <c r="I1484" i="3"/>
  <c r="H1484" i="3"/>
  <c r="G1484" i="3"/>
  <c r="F1484" i="3"/>
  <c r="E1484" i="3"/>
  <c r="D1484" i="3"/>
  <c r="P1483" i="3"/>
  <c r="O1483" i="3"/>
  <c r="N1483" i="3"/>
  <c r="M1483" i="3"/>
  <c r="L1483" i="3"/>
  <c r="K1483" i="3"/>
  <c r="J1483" i="3"/>
  <c r="I1483" i="3"/>
  <c r="H1483" i="3"/>
  <c r="G1483" i="3"/>
  <c r="F1483" i="3"/>
  <c r="E1483" i="3"/>
  <c r="D1483" i="3"/>
  <c r="P1482" i="3"/>
  <c r="O1482" i="3"/>
  <c r="N1482" i="3"/>
  <c r="M1482" i="3"/>
  <c r="L1482" i="3"/>
  <c r="K1482" i="3"/>
  <c r="J1482" i="3"/>
  <c r="I1482" i="3"/>
  <c r="H1482" i="3"/>
  <c r="G1482" i="3"/>
  <c r="F1482" i="3"/>
  <c r="E1482" i="3"/>
  <c r="D1482" i="3"/>
  <c r="P1481" i="3"/>
  <c r="O1481" i="3"/>
  <c r="N1481" i="3"/>
  <c r="M1481" i="3"/>
  <c r="L1481" i="3"/>
  <c r="K1481" i="3"/>
  <c r="J1481" i="3"/>
  <c r="I1481" i="3"/>
  <c r="H1481" i="3"/>
  <c r="G1481" i="3"/>
  <c r="F1481" i="3"/>
  <c r="E1481" i="3"/>
  <c r="D1481" i="3"/>
  <c r="P1480" i="3"/>
  <c r="O1480" i="3"/>
  <c r="N1480" i="3"/>
  <c r="M1480" i="3"/>
  <c r="L1480" i="3"/>
  <c r="K1480" i="3"/>
  <c r="J1480" i="3"/>
  <c r="I1480" i="3"/>
  <c r="H1480" i="3"/>
  <c r="G1480" i="3"/>
  <c r="F1480" i="3"/>
  <c r="E1480" i="3"/>
  <c r="D1480" i="3"/>
  <c r="P1479" i="3"/>
  <c r="O1479" i="3"/>
  <c r="N1479" i="3"/>
  <c r="M1479" i="3"/>
  <c r="L1479" i="3"/>
  <c r="K1479" i="3"/>
  <c r="J1479" i="3"/>
  <c r="I1479" i="3"/>
  <c r="H1479" i="3"/>
  <c r="G1479" i="3"/>
  <c r="F1479" i="3"/>
  <c r="E1479" i="3"/>
  <c r="D1479" i="3"/>
  <c r="P1478" i="3"/>
  <c r="O1478" i="3"/>
  <c r="N1478" i="3"/>
  <c r="M1478" i="3"/>
  <c r="L1478" i="3"/>
  <c r="K1478" i="3"/>
  <c r="J1478" i="3"/>
  <c r="I1478" i="3"/>
  <c r="H1478" i="3"/>
  <c r="G1478" i="3"/>
  <c r="F1478" i="3"/>
  <c r="E1478" i="3"/>
  <c r="D1478" i="3"/>
  <c r="P1477" i="3"/>
  <c r="O1477" i="3"/>
  <c r="N1477" i="3"/>
  <c r="M1477" i="3"/>
  <c r="L1477" i="3"/>
  <c r="K1477" i="3"/>
  <c r="J1477" i="3"/>
  <c r="I1477" i="3"/>
  <c r="H1477" i="3"/>
  <c r="G1477" i="3"/>
  <c r="F1477" i="3"/>
  <c r="E1477" i="3"/>
  <c r="D1477" i="3"/>
  <c r="P1476" i="3"/>
  <c r="O1476" i="3"/>
  <c r="N1476" i="3"/>
  <c r="M1476" i="3"/>
  <c r="L1476" i="3"/>
  <c r="K1476" i="3"/>
  <c r="J1476" i="3"/>
  <c r="I1476" i="3"/>
  <c r="H1476" i="3"/>
  <c r="G1476" i="3"/>
  <c r="F1476" i="3"/>
  <c r="E1476" i="3"/>
  <c r="D1476" i="3"/>
  <c r="P1475" i="3"/>
  <c r="O1475" i="3"/>
  <c r="N1475" i="3"/>
  <c r="M1475" i="3"/>
  <c r="L1475" i="3"/>
  <c r="K1475" i="3"/>
  <c r="J1475" i="3"/>
  <c r="I1475" i="3"/>
  <c r="H1475" i="3"/>
  <c r="G1475" i="3"/>
  <c r="F1475" i="3"/>
  <c r="E1475" i="3"/>
  <c r="D1475" i="3"/>
  <c r="P1474" i="3"/>
  <c r="O1474" i="3"/>
  <c r="N1474" i="3"/>
  <c r="M1474" i="3"/>
  <c r="L1474" i="3"/>
  <c r="K1474" i="3"/>
  <c r="J1474" i="3"/>
  <c r="I1474" i="3"/>
  <c r="H1474" i="3"/>
  <c r="G1474" i="3"/>
  <c r="F1474" i="3"/>
  <c r="E1474" i="3"/>
  <c r="D1474" i="3"/>
  <c r="P1473" i="3"/>
  <c r="O1473" i="3"/>
  <c r="N1473" i="3"/>
  <c r="M1473" i="3"/>
  <c r="L1473" i="3"/>
  <c r="K1473" i="3"/>
  <c r="J1473" i="3"/>
  <c r="I1473" i="3"/>
  <c r="H1473" i="3"/>
  <c r="G1473" i="3"/>
  <c r="F1473" i="3"/>
  <c r="E1473" i="3"/>
  <c r="D1473" i="3"/>
  <c r="P1472" i="3"/>
  <c r="O1472" i="3"/>
  <c r="N1472" i="3"/>
  <c r="M1472" i="3"/>
  <c r="L1472" i="3"/>
  <c r="K1472" i="3"/>
  <c r="J1472" i="3"/>
  <c r="I1472" i="3"/>
  <c r="H1472" i="3"/>
  <c r="G1472" i="3"/>
  <c r="F1472" i="3"/>
  <c r="E1472" i="3"/>
  <c r="D1472" i="3"/>
  <c r="P1471" i="3"/>
  <c r="O1471" i="3"/>
  <c r="N1471" i="3"/>
  <c r="M1471" i="3"/>
  <c r="L1471" i="3"/>
  <c r="K1471" i="3"/>
  <c r="J1471" i="3"/>
  <c r="I1471" i="3"/>
  <c r="H1471" i="3"/>
  <c r="G1471" i="3"/>
  <c r="F1471" i="3"/>
  <c r="E1471" i="3"/>
  <c r="D1471" i="3"/>
  <c r="P1470" i="3"/>
  <c r="O1470" i="3"/>
  <c r="N1470" i="3"/>
  <c r="M1470" i="3"/>
  <c r="L1470" i="3"/>
  <c r="K1470" i="3"/>
  <c r="J1470" i="3"/>
  <c r="I1470" i="3"/>
  <c r="H1470" i="3"/>
  <c r="G1470" i="3"/>
  <c r="F1470" i="3"/>
  <c r="E1470" i="3"/>
  <c r="D1470" i="3"/>
  <c r="P1469" i="3"/>
  <c r="O1469" i="3"/>
  <c r="N1469" i="3"/>
  <c r="M1469" i="3"/>
  <c r="L1469" i="3"/>
  <c r="K1469" i="3"/>
  <c r="J1469" i="3"/>
  <c r="I1469" i="3"/>
  <c r="H1469" i="3"/>
  <c r="G1469" i="3"/>
  <c r="F1469" i="3"/>
  <c r="E1469" i="3"/>
  <c r="D1469" i="3"/>
  <c r="P1468" i="3"/>
  <c r="O1468" i="3"/>
  <c r="N1468" i="3"/>
  <c r="M1468" i="3"/>
  <c r="L1468" i="3"/>
  <c r="K1468" i="3"/>
  <c r="J1468" i="3"/>
  <c r="I1468" i="3"/>
  <c r="H1468" i="3"/>
  <c r="G1468" i="3"/>
  <c r="F1468" i="3"/>
  <c r="E1468" i="3"/>
  <c r="D1468" i="3"/>
  <c r="P1467" i="3"/>
  <c r="O1467" i="3"/>
  <c r="N1467" i="3"/>
  <c r="M1467" i="3"/>
  <c r="L1467" i="3"/>
  <c r="K1467" i="3"/>
  <c r="J1467" i="3"/>
  <c r="I1467" i="3"/>
  <c r="H1467" i="3"/>
  <c r="G1467" i="3"/>
  <c r="F1467" i="3"/>
  <c r="E1467" i="3"/>
  <c r="D1467" i="3"/>
  <c r="P1466" i="3"/>
  <c r="O1466" i="3"/>
  <c r="N1466" i="3"/>
  <c r="M1466" i="3"/>
  <c r="L1466" i="3"/>
  <c r="K1466" i="3"/>
  <c r="J1466" i="3"/>
  <c r="I1466" i="3"/>
  <c r="H1466" i="3"/>
  <c r="G1466" i="3"/>
  <c r="F1466" i="3"/>
  <c r="E1466" i="3"/>
  <c r="D1466" i="3"/>
  <c r="P1465" i="3"/>
  <c r="O1465" i="3"/>
  <c r="N1465" i="3"/>
  <c r="M1465" i="3"/>
  <c r="L1465" i="3"/>
  <c r="K1465" i="3"/>
  <c r="J1465" i="3"/>
  <c r="I1465" i="3"/>
  <c r="H1465" i="3"/>
  <c r="G1465" i="3"/>
  <c r="F1465" i="3"/>
  <c r="E1465" i="3"/>
  <c r="D1465" i="3"/>
  <c r="P1464" i="3"/>
  <c r="O1464" i="3"/>
  <c r="N1464" i="3"/>
  <c r="M1464" i="3"/>
  <c r="L1464" i="3"/>
  <c r="K1464" i="3"/>
  <c r="J1464" i="3"/>
  <c r="I1464" i="3"/>
  <c r="H1464" i="3"/>
  <c r="G1464" i="3"/>
  <c r="F1464" i="3"/>
  <c r="E1464" i="3"/>
  <c r="D1464" i="3"/>
  <c r="P1463" i="3"/>
  <c r="O1463" i="3"/>
  <c r="N1463" i="3"/>
  <c r="M1463" i="3"/>
  <c r="L1463" i="3"/>
  <c r="K1463" i="3"/>
  <c r="J1463" i="3"/>
  <c r="I1463" i="3"/>
  <c r="H1463" i="3"/>
  <c r="G1463" i="3"/>
  <c r="F1463" i="3"/>
  <c r="E1463" i="3"/>
  <c r="D1463" i="3"/>
  <c r="P1462" i="3"/>
  <c r="O1462" i="3"/>
  <c r="N1462" i="3"/>
  <c r="M1462" i="3"/>
  <c r="L1462" i="3"/>
  <c r="K1462" i="3"/>
  <c r="J1462" i="3"/>
  <c r="I1462" i="3"/>
  <c r="H1462" i="3"/>
  <c r="G1462" i="3"/>
  <c r="F1462" i="3"/>
  <c r="E1462" i="3"/>
  <c r="D1462" i="3"/>
  <c r="P1461" i="3"/>
  <c r="O1461" i="3"/>
  <c r="N1461" i="3"/>
  <c r="M1461" i="3"/>
  <c r="L1461" i="3"/>
  <c r="K1461" i="3"/>
  <c r="J1461" i="3"/>
  <c r="I1461" i="3"/>
  <c r="H1461" i="3"/>
  <c r="G1461" i="3"/>
  <c r="F1461" i="3"/>
  <c r="E1461" i="3"/>
  <c r="D1461" i="3"/>
  <c r="P1460" i="3"/>
  <c r="O1460" i="3"/>
  <c r="N1460" i="3"/>
  <c r="M1460" i="3"/>
  <c r="L1460" i="3"/>
  <c r="K1460" i="3"/>
  <c r="J1460" i="3"/>
  <c r="I1460" i="3"/>
  <c r="H1460" i="3"/>
  <c r="G1460" i="3"/>
  <c r="F1460" i="3"/>
  <c r="E1460" i="3"/>
  <c r="D1460" i="3"/>
  <c r="P1459" i="3"/>
  <c r="O1459" i="3"/>
  <c r="N1459" i="3"/>
  <c r="M1459" i="3"/>
  <c r="L1459" i="3"/>
  <c r="K1459" i="3"/>
  <c r="J1459" i="3"/>
  <c r="I1459" i="3"/>
  <c r="H1459" i="3"/>
  <c r="G1459" i="3"/>
  <c r="F1459" i="3"/>
  <c r="E1459" i="3"/>
  <c r="D1459" i="3"/>
  <c r="P1458" i="3"/>
  <c r="O1458" i="3"/>
  <c r="N1458" i="3"/>
  <c r="M1458" i="3"/>
  <c r="L1458" i="3"/>
  <c r="K1458" i="3"/>
  <c r="J1458" i="3"/>
  <c r="I1458" i="3"/>
  <c r="H1458" i="3"/>
  <c r="G1458" i="3"/>
  <c r="F1458" i="3"/>
  <c r="E1458" i="3"/>
  <c r="D1458" i="3"/>
  <c r="P1457" i="3"/>
  <c r="O1457" i="3"/>
  <c r="N1457" i="3"/>
  <c r="M1457" i="3"/>
  <c r="L1457" i="3"/>
  <c r="K1457" i="3"/>
  <c r="J1457" i="3"/>
  <c r="I1457" i="3"/>
  <c r="H1457" i="3"/>
  <c r="G1457" i="3"/>
  <c r="F1457" i="3"/>
  <c r="E1457" i="3"/>
  <c r="D1457" i="3"/>
  <c r="P1456" i="3"/>
  <c r="O1456" i="3"/>
  <c r="N1456" i="3"/>
  <c r="M1456" i="3"/>
  <c r="L1456" i="3"/>
  <c r="K1456" i="3"/>
  <c r="J1456" i="3"/>
  <c r="I1456" i="3"/>
  <c r="H1456" i="3"/>
  <c r="G1456" i="3"/>
  <c r="F1456" i="3"/>
  <c r="E1456" i="3"/>
  <c r="D1456" i="3"/>
  <c r="P1455" i="3"/>
  <c r="O1455" i="3"/>
  <c r="N1455" i="3"/>
  <c r="M1455" i="3"/>
  <c r="L1455" i="3"/>
  <c r="K1455" i="3"/>
  <c r="J1455" i="3"/>
  <c r="I1455" i="3"/>
  <c r="H1455" i="3"/>
  <c r="G1455" i="3"/>
  <c r="F1455" i="3"/>
  <c r="E1455" i="3"/>
  <c r="D1455" i="3"/>
  <c r="P1454" i="3"/>
  <c r="O1454" i="3"/>
  <c r="N1454" i="3"/>
  <c r="M1454" i="3"/>
  <c r="L1454" i="3"/>
  <c r="K1454" i="3"/>
  <c r="J1454" i="3"/>
  <c r="I1454" i="3"/>
  <c r="H1454" i="3"/>
  <c r="G1454" i="3"/>
  <c r="F1454" i="3"/>
  <c r="E1454" i="3"/>
  <c r="D1454" i="3"/>
  <c r="P1453" i="3"/>
  <c r="O1453" i="3"/>
  <c r="N1453" i="3"/>
  <c r="M1453" i="3"/>
  <c r="L1453" i="3"/>
  <c r="K1453" i="3"/>
  <c r="J1453" i="3"/>
  <c r="I1453" i="3"/>
  <c r="H1453" i="3"/>
  <c r="G1453" i="3"/>
  <c r="F1453" i="3"/>
  <c r="E1453" i="3"/>
  <c r="D1453" i="3"/>
  <c r="P1452" i="3"/>
  <c r="O1452" i="3"/>
  <c r="N1452" i="3"/>
  <c r="M1452" i="3"/>
  <c r="L1452" i="3"/>
  <c r="K1452" i="3"/>
  <c r="J1452" i="3"/>
  <c r="I1452" i="3"/>
  <c r="H1452" i="3"/>
  <c r="G1452" i="3"/>
  <c r="F1452" i="3"/>
  <c r="E1452" i="3"/>
  <c r="D1452" i="3"/>
  <c r="P1451" i="3"/>
  <c r="O1451" i="3"/>
  <c r="N1451" i="3"/>
  <c r="M1451" i="3"/>
  <c r="L1451" i="3"/>
  <c r="K1451" i="3"/>
  <c r="J1451" i="3"/>
  <c r="I1451" i="3"/>
  <c r="H1451" i="3"/>
  <c r="G1451" i="3"/>
  <c r="F1451" i="3"/>
  <c r="E1451" i="3"/>
  <c r="D1451" i="3"/>
  <c r="P1450" i="3"/>
  <c r="O1450" i="3"/>
  <c r="N1450" i="3"/>
  <c r="M1450" i="3"/>
  <c r="L1450" i="3"/>
  <c r="K1450" i="3"/>
  <c r="J1450" i="3"/>
  <c r="I1450" i="3"/>
  <c r="H1450" i="3"/>
  <c r="G1450" i="3"/>
  <c r="F1450" i="3"/>
  <c r="E1450" i="3"/>
  <c r="D1450" i="3"/>
  <c r="P1449" i="3"/>
  <c r="O1449" i="3"/>
  <c r="N1449" i="3"/>
  <c r="M1449" i="3"/>
  <c r="L1449" i="3"/>
  <c r="K1449" i="3"/>
  <c r="J1449" i="3"/>
  <c r="I1449" i="3"/>
  <c r="H1449" i="3"/>
  <c r="G1449" i="3"/>
  <c r="F1449" i="3"/>
  <c r="E1449" i="3"/>
  <c r="D1449" i="3"/>
  <c r="P1448" i="3"/>
  <c r="O1448" i="3"/>
  <c r="N1448" i="3"/>
  <c r="M1448" i="3"/>
  <c r="L1448" i="3"/>
  <c r="K1448" i="3"/>
  <c r="J1448" i="3"/>
  <c r="I1448" i="3"/>
  <c r="H1448" i="3"/>
  <c r="G1448" i="3"/>
  <c r="F1448" i="3"/>
  <c r="E1448" i="3"/>
  <c r="D1448" i="3"/>
  <c r="P1447" i="3"/>
  <c r="O1447" i="3"/>
  <c r="N1447" i="3"/>
  <c r="M1447" i="3"/>
  <c r="L1447" i="3"/>
  <c r="K1447" i="3"/>
  <c r="J1447" i="3"/>
  <c r="I1447" i="3"/>
  <c r="H1447" i="3"/>
  <c r="G1447" i="3"/>
  <c r="F1447" i="3"/>
  <c r="E1447" i="3"/>
  <c r="D1447" i="3"/>
  <c r="P1446" i="3"/>
  <c r="O1446" i="3"/>
  <c r="N1446" i="3"/>
  <c r="M1446" i="3"/>
  <c r="L1446" i="3"/>
  <c r="K1446" i="3"/>
  <c r="J1446" i="3"/>
  <c r="I1446" i="3"/>
  <c r="H1446" i="3"/>
  <c r="G1446" i="3"/>
  <c r="F1446" i="3"/>
  <c r="E1446" i="3"/>
  <c r="D1446" i="3"/>
  <c r="P1445" i="3"/>
  <c r="O1445" i="3"/>
  <c r="N1445" i="3"/>
  <c r="M1445" i="3"/>
  <c r="L1445" i="3"/>
  <c r="K1445" i="3"/>
  <c r="J1445" i="3"/>
  <c r="I1445" i="3"/>
  <c r="H1445" i="3"/>
  <c r="G1445" i="3"/>
  <c r="F1445" i="3"/>
  <c r="E1445" i="3"/>
  <c r="D1445" i="3"/>
  <c r="P1444" i="3"/>
  <c r="O1444" i="3"/>
  <c r="N1444" i="3"/>
  <c r="M1444" i="3"/>
  <c r="L1444" i="3"/>
  <c r="K1444" i="3"/>
  <c r="J1444" i="3"/>
  <c r="I1444" i="3"/>
  <c r="H1444" i="3"/>
  <c r="G1444" i="3"/>
  <c r="F1444" i="3"/>
  <c r="E1444" i="3"/>
  <c r="D1444" i="3"/>
  <c r="P1443" i="3"/>
  <c r="O1443" i="3"/>
  <c r="N1443" i="3"/>
  <c r="M1443" i="3"/>
  <c r="L1443" i="3"/>
  <c r="K1443" i="3"/>
  <c r="J1443" i="3"/>
  <c r="I1443" i="3"/>
  <c r="H1443" i="3"/>
  <c r="G1443" i="3"/>
  <c r="F1443" i="3"/>
  <c r="E1443" i="3"/>
  <c r="D1443" i="3"/>
  <c r="P1442" i="3"/>
  <c r="O1442" i="3"/>
  <c r="N1442" i="3"/>
  <c r="M1442" i="3"/>
  <c r="L1442" i="3"/>
  <c r="K1442" i="3"/>
  <c r="J1442" i="3"/>
  <c r="I1442" i="3"/>
  <c r="H1442" i="3"/>
  <c r="G1442" i="3"/>
  <c r="F1442" i="3"/>
  <c r="E1442" i="3"/>
  <c r="D1442" i="3"/>
  <c r="P1441" i="3"/>
  <c r="O1441" i="3"/>
  <c r="N1441" i="3"/>
  <c r="M1441" i="3"/>
  <c r="L1441" i="3"/>
  <c r="K1441" i="3"/>
  <c r="J1441" i="3"/>
  <c r="I1441" i="3"/>
  <c r="H1441" i="3"/>
  <c r="G1441" i="3"/>
  <c r="F1441" i="3"/>
  <c r="E1441" i="3"/>
  <c r="D1441" i="3"/>
  <c r="P1440" i="3"/>
  <c r="O1440" i="3"/>
  <c r="N1440" i="3"/>
  <c r="M1440" i="3"/>
  <c r="L1440" i="3"/>
  <c r="K1440" i="3"/>
  <c r="J1440" i="3"/>
  <c r="I1440" i="3"/>
  <c r="H1440" i="3"/>
  <c r="G1440" i="3"/>
  <c r="F1440" i="3"/>
  <c r="E1440" i="3"/>
  <c r="D1440" i="3"/>
  <c r="P1439" i="3"/>
  <c r="O1439" i="3"/>
  <c r="N1439" i="3"/>
  <c r="M1439" i="3"/>
  <c r="L1439" i="3"/>
  <c r="K1439" i="3"/>
  <c r="J1439" i="3"/>
  <c r="I1439" i="3"/>
  <c r="H1439" i="3"/>
  <c r="G1439" i="3"/>
  <c r="F1439" i="3"/>
  <c r="E1439" i="3"/>
  <c r="D1439" i="3"/>
  <c r="P1438" i="3"/>
  <c r="O1438" i="3"/>
  <c r="N1438" i="3"/>
  <c r="M1438" i="3"/>
  <c r="L1438" i="3"/>
  <c r="K1438" i="3"/>
  <c r="J1438" i="3"/>
  <c r="I1438" i="3"/>
  <c r="H1438" i="3"/>
  <c r="G1438" i="3"/>
  <c r="F1438" i="3"/>
  <c r="E1438" i="3"/>
  <c r="D1438" i="3"/>
  <c r="P1437" i="3"/>
  <c r="O1437" i="3"/>
  <c r="N1437" i="3"/>
  <c r="M1437" i="3"/>
  <c r="L1437" i="3"/>
  <c r="K1437" i="3"/>
  <c r="J1437" i="3"/>
  <c r="I1437" i="3"/>
  <c r="H1437" i="3"/>
  <c r="G1437" i="3"/>
  <c r="F1437" i="3"/>
  <c r="E1437" i="3"/>
  <c r="D1437" i="3"/>
  <c r="P1436" i="3"/>
  <c r="O1436" i="3"/>
  <c r="N1436" i="3"/>
  <c r="M1436" i="3"/>
  <c r="L1436" i="3"/>
  <c r="K1436" i="3"/>
  <c r="J1436" i="3"/>
  <c r="I1436" i="3"/>
  <c r="H1436" i="3"/>
  <c r="G1436" i="3"/>
  <c r="F1436" i="3"/>
  <c r="E1436" i="3"/>
  <c r="D1436" i="3"/>
  <c r="P1435" i="3"/>
  <c r="O1435" i="3"/>
  <c r="N1435" i="3"/>
  <c r="M1435" i="3"/>
  <c r="L1435" i="3"/>
  <c r="K1435" i="3"/>
  <c r="J1435" i="3"/>
  <c r="I1435" i="3"/>
  <c r="H1435" i="3"/>
  <c r="G1435" i="3"/>
  <c r="F1435" i="3"/>
  <c r="E1435" i="3"/>
  <c r="D1435" i="3"/>
  <c r="P1434" i="3"/>
  <c r="O1434" i="3"/>
  <c r="N1434" i="3"/>
  <c r="M1434" i="3"/>
  <c r="L1434" i="3"/>
  <c r="K1434" i="3"/>
  <c r="J1434" i="3"/>
  <c r="I1434" i="3"/>
  <c r="H1434" i="3"/>
  <c r="G1434" i="3"/>
  <c r="F1434" i="3"/>
  <c r="E1434" i="3"/>
  <c r="D1434" i="3"/>
  <c r="P1433" i="3"/>
  <c r="O1433" i="3"/>
  <c r="N1433" i="3"/>
  <c r="M1433" i="3"/>
  <c r="L1433" i="3"/>
  <c r="K1433" i="3"/>
  <c r="J1433" i="3"/>
  <c r="I1433" i="3"/>
  <c r="H1433" i="3"/>
  <c r="G1433" i="3"/>
  <c r="F1433" i="3"/>
  <c r="E1433" i="3"/>
  <c r="D1433" i="3"/>
  <c r="P1432" i="3"/>
  <c r="O1432" i="3"/>
  <c r="N1432" i="3"/>
  <c r="M1432" i="3"/>
  <c r="L1432" i="3"/>
  <c r="K1432" i="3"/>
  <c r="J1432" i="3"/>
  <c r="I1432" i="3"/>
  <c r="H1432" i="3"/>
  <c r="G1432" i="3"/>
  <c r="F1432" i="3"/>
  <c r="E1432" i="3"/>
  <c r="D1432" i="3"/>
  <c r="P1431" i="3"/>
  <c r="O1431" i="3"/>
  <c r="N1431" i="3"/>
  <c r="M1431" i="3"/>
  <c r="L1431" i="3"/>
  <c r="K1431" i="3"/>
  <c r="J1431" i="3"/>
  <c r="I1431" i="3"/>
  <c r="H1431" i="3"/>
  <c r="G1431" i="3"/>
  <c r="F1431" i="3"/>
  <c r="E1431" i="3"/>
  <c r="D1431" i="3"/>
  <c r="P1430" i="3"/>
  <c r="O1430" i="3"/>
  <c r="N1430" i="3"/>
  <c r="M1430" i="3"/>
  <c r="L1430" i="3"/>
  <c r="K1430" i="3"/>
  <c r="J1430" i="3"/>
  <c r="I1430" i="3"/>
  <c r="H1430" i="3"/>
  <c r="G1430" i="3"/>
  <c r="F1430" i="3"/>
  <c r="E1430" i="3"/>
  <c r="D1430" i="3"/>
  <c r="P1429" i="3"/>
  <c r="O1429" i="3"/>
  <c r="N1429" i="3"/>
  <c r="M1429" i="3"/>
  <c r="L1429" i="3"/>
  <c r="K1429" i="3"/>
  <c r="J1429" i="3"/>
  <c r="I1429" i="3"/>
  <c r="H1429" i="3"/>
  <c r="G1429" i="3"/>
  <c r="F1429" i="3"/>
  <c r="E1429" i="3"/>
  <c r="D1429" i="3"/>
  <c r="P1428" i="3"/>
  <c r="O1428" i="3"/>
  <c r="N1428" i="3"/>
  <c r="M1428" i="3"/>
  <c r="L1428" i="3"/>
  <c r="K1428" i="3"/>
  <c r="J1428" i="3"/>
  <c r="I1428" i="3"/>
  <c r="H1428" i="3"/>
  <c r="G1428" i="3"/>
  <c r="F1428" i="3"/>
  <c r="E1428" i="3"/>
  <c r="D1428" i="3"/>
  <c r="P1427" i="3"/>
  <c r="O1427" i="3"/>
  <c r="N1427" i="3"/>
  <c r="M1427" i="3"/>
  <c r="L1427" i="3"/>
  <c r="K1427" i="3"/>
  <c r="J1427" i="3"/>
  <c r="I1427" i="3"/>
  <c r="H1427" i="3"/>
  <c r="G1427" i="3"/>
  <c r="F1427" i="3"/>
  <c r="E1427" i="3"/>
  <c r="D1427" i="3"/>
  <c r="P1426" i="3"/>
  <c r="O1426" i="3"/>
  <c r="N1426" i="3"/>
  <c r="M1426" i="3"/>
  <c r="L1426" i="3"/>
  <c r="K1426" i="3"/>
  <c r="J1426" i="3"/>
  <c r="I1426" i="3"/>
  <c r="H1426" i="3"/>
  <c r="G1426" i="3"/>
  <c r="F1426" i="3"/>
  <c r="E1426" i="3"/>
  <c r="D1426" i="3"/>
  <c r="P1425" i="3"/>
  <c r="O1425" i="3"/>
  <c r="N1425" i="3"/>
  <c r="M1425" i="3"/>
  <c r="L1425" i="3"/>
  <c r="K1425" i="3"/>
  <c r="J1425" i="3"/>
  <c r="I1425" i="3"/>
  <c r="H1425" i="3"/>
  <c r="G1425" i="3"/>
  <c r="F1425" i="3"/>
  <c r="E1425" i="3"/>
  <c r="D1425" i="3"/>
  <c r="P1424" i="3"/>
  <c r="O1424" i="3"/>
  <c r="N1424" i="3"/>
  <c r="M1424" i="3"/>
  <c r="L1424" i="3"/>
  <c r="K1424" i="3"/>
  <c r="J1424" i="3"/>
  <c r="I1424" i="3"/>
  <c r="H1424" i="3"/>
  <c r="G1424" i="3"/>
  <c r="F1424" i="3"/>
  <c r="E1424" i="3"/>
  <c r="D1424" i="3"/>
  <c r="P1423" i="3"/>
  <c r="O1423" i="3"/>
  <c r="N1423" i="3"/>
  <c r="M1423" i="3"/>
  <c r="L1423" i="3"/>
  <c r="K1423" i="3"/>
  <c r="J1423" i="3"/>
  <c r="I1423" i="3"/>
  <c r="H1423" i="3"/>
  <c r="G1423" i="3"/>
  <c r="F1423" i="3"/>
  <c r="E1423" i="3"/>
  <c r="D1423" i="3"/>
  <c r="P1422" i="3"/>
  <c r="O1422" i="3"/>
  <c r="N1422" i="3"/>
  <c r="M1422" i="3"/>
  <c r="L1422" i="3"/>
  <c r="K1422" i="3"/>
  <c r="J1422" i="3"/>
  <c r="I1422" i="3"/>
  <c r="H1422" i="3"/>
  <c r="G1422" i="3"/>
  <c r="F1422" i="3"/>
  <c r="E1422" i="3"/>
  <c r="D1422" i="3"/>
  <c r="P1421" i="3"/>
  <c r="O1421" i="3"/>
  <c r="N1421" i="3"/>
  <c r="M1421" i="3"/>
  <c r="L1421" i="3"/>
  <c r="K1421" i="3"/>
  <c r="J1421" i="3"/>
  <c r="I1421" i="3"/>
  <c r="H1421" i="3"/>
  <c r="G1421" i="3"/>
  <c r="F1421" i="3"/>
  <c r="E1421" i="3"/>
  <c r="D1421" i="3"/>
  <c r="P1420" i="3"/>
  <c r="O1420" i="3"/>
  <c r="N1420" i="3"/>
  <c r="M1420" i="3"/>
  <c r="L1420" i="3"/>
  <c r="K1420" i="3"/>
  <c r="J1420" i="3"/>
  <c r="I1420" i="3"/>
  <c r="H1420" i="3"/>
  <c r="G1420" i="3"/>
  <c r="F1420" i="3"/>
  <c r="E1420" i="3"/>
  <c r="D1420" i="3"/>
  <c r="P1419" i="3"/>
  <c r="O1419" i="3"/>
  <c r="N1419" i="3"/>
  <c r="M1419" i="3"/>
  <c r="L1419" i="3"/>
  <c r="K1419" i="3"/>
  <c r="J1419" i="3"/>
  <c r="I1419" i="3"/>
  <c r="H1419" i="3"/>
  <c r="G1419" i="3"/>
  <c r="F1419" i="3"/>
  <c r="E1419" i="3"/>
  <c r="D1419" i="3"/>
  <c r="P1418" i="3"/>
  <c r="O1418" i="3"/>
  <c r="N1418" i="3"/>
  <c r="M1418" i="3"/>
  <c r="L1418" i="3"/>
  <c r="K1418" i="3"/>
  <c r="J1418" i="3"/>
  <c r="I1418" i="3"/>
  <c r="H1418" i="3"/>
  <c r="G1418" i="3"/>
  <c r="F1418" i="3"/>
  <c r="E1418" i="3"/>
  <c r="D1418" i="3"/>
  <c r="P1417" i="3"/>
  <c r="O1417" i="3"/>
  <c r="N1417" i="3"/>
  <c r="M1417" i="3"/>
  <c r="L1417" i="3"/>
  <c r="K1417" i="3"/>
  <c r="J1417" i="3"/>
  <c r="I1417" i="3"/>
  <c r="H1417" i="3"/>
  <c r="G1417" i="3"/>
  <c r="F1417" i="3"/>
  <c r="E1417" i="3"/>
  <c r="D1417" i="3"/>
  <c r="P1416" i="3"/>
  <c r="O1416" i="3"/>
  <c r="N1416" i="3"/>
  <c r="M1416" i="3"/>
  <c r="L1416" i="3"/>
  <c r="K1416" i="3"/>
  <c r="J1416" i="3"/>
  <c r="I1416" i="3"/>
  <c r="H1416" i="3"/>
  <c r="G1416" i="3"/>
  <c r="F1416" i="3"/>
  <c r="E1416" i="3"/>
  <c r="D1416" i="3"/>
  <c r="P1415" i="3"/>
  <c r="O1415" i="3"/>
  <c r="N1415" i="3"/>
  <c r="M1415" i="3"/>
  <c r="L1415" i="3"/>
  <c r="K1415" i="3"/>
  <c r="J1415" i="3"/>
  <c r="I1415" i="3"/>
  <c r="H1415" i="3"/>
  <c r="G1415" i="3"/>
  <c r="F1415" i="3"/>
  <c r="E1415" i="3"/>
  <c r="D1415" i="3"/>
  <c r="P1414" i="3"/>
  <c r="O1414" i="3"/>
  <c r="N1414" i="3"/>
  <c r="M1414" i="3"/>
  <c r="L1414" i="3"/>
  <c r="K1414" i="3"/>
  <c r="J1414" i="3"/>
  <c r="I1414" i="3"/>
  <c r="H1414" i="3"/>
  <c r="G1414" i="3"/>
  <c r="F1414" i="3"/>
  <c r="E1414" i="3"/>
  <c r="D1414" i="3"/>
  <c r="P1413" i="3"/>
  <c r="O1413" i="3"/>
  <c r="N1413" i="3"/>
  <c r="M1413" i="3"/>
  <c r="L1413" i="3"/>
  <c r="K1413" i="3"/>
  <c r="J1413" i="3"/>
  <c r="I1413" i="3"/>
  <c r="H1413" i="3"/>
  <c r="G1413" i="3"/>
  <c r="F1413" i="3"/>
  <c r="E1413" i="3"/>
  <c r="D1413" i="3"/>
  <c r="P1412" i="3"/>
  <c r="O1412" i="3"/>
  <c r="N1412" i="3"/>
  <c r="M1412" i="3"/>
  <c r="L1412" i="3"/>
  <c r="K1412" i="3"/>
  <c r="J1412" i="3"/>
  <c r="I1412" i="3"/>
  <c r="H1412" i="3"/>
  <c r="G1412" i="3"/>
  <c r="F1412" i="3"/>
  <c r="E1412" i="3"/>
  <c r="D1412" i="3"/>
  <c r="P1411" i="3"/>
  <c r="O1411" i="3"/>
  <c r="N1411" i="3"/>
  <c r="M1411" i="3"/>
  <c r="L1411" i="3"/>
  <c r="K1411" i="3"/>
  <c r="J1411" i="3"/>
  <c r="I1411" i="3"/>
  <c r="H1411" i="3"/>
  <c r="G1411" i="3"/>
  <c r="F1411" i="3"/>
  <c r="E1411" i="3"/>
  <c r="D1411" i="3"/>
  <c r="P1410" i="3"/>
  <c r="O1410" i="3"/>
  <c r="N1410" i="3"/>
  <c r="M1410" i="3"/>
  <c r="L1410" i="3"/>
  <c r="K1410" i="3"/>
  <c r="J1410" i="3"/>
  <c r="I1410" i="3"/>
  <c r="H1410" i="3"/>
  <c r="G1410" i="3"/>
  <c r="F1410" i="3"/>
  <c r="E1410" i="3"/>
  <c r="D1410" i="3"/>
  <c r="P1409" i="3"/>
  <c r="O1409" i="3"/>
  <c r="N1409" i="3"/>
  <c r="M1409" i="3"/>
  <c r="L1409" i="3"/>
  <c r="K1409" i="3"/>
  <c r="J1409" i="3"/>
  <c r="I1409" i="3"/>
  <c r="H1409" i="3"/>
  <c r="G1409" i="3"/>
  <c r="F1409" i="3"/>
  <c r="E1409" i="3"/>
  <c r="D1409" i="3"/>
  <c r="P1408" i="3"/>
  <c r="O1408" i="3"/>
  <c r="N1408" i="3"/>
  <c r="M1408" i="3"/>
  <c r="L1408" i="3"/>
  <c r="K1408" i="3"/>
  <c r="J1408" i="3"/>
  <c r="I1408" i="3"/>
  <c r="H1408" i="3"/>
  <c r="G1408" i="3"/>
  <c r="F1408" i="3"/>
  <c r="E1408" i="3"/>
  <c r="D1408" i="3"/>
  <c r="P1407" i="3"/>
  <c r="O1407" i="3"/>
  <c r="N1407" i="3"/>
  <c r="M1407" i="3"/>
  <c r="L1407" i="3"/>
  <c r="K1407" i="3"/>
  <c r="J1407" i="3"/>
  <c r="I1407" i="3"/>
  <c r="H1407" i="3"/>
  <c r="G1407" i="3"/>
  <c r="F1407" i="3"/>
  <c r="E1407" i="3"/>
  <c r="D1407" i="3"/>
  <c r="P1406" i="3"/>
  <c r="O1406" i="3"/>
  <c r="N1406" i="3"/>
  <c r="M1406" i="3"/>
  <c r="L1406" i="3"/>
  <c r="K1406" i="3"/>
  <c r="J1406" i="3"/>
  <c r="I1406" i="3"/>
  <c r="H1406" i="3"/>
  <c r="G1406" i="3"/>
  <c r="F1406" i="3"/>
  <c r="E1406" i="3"/>
  <c r="D1406" i="3"/>
  <c r="P1405" i="3"/>
  <c r="O1405" i="3"/>
  <c r="N1405" i="3"/>
  <c r="M1405" i="3"/>
  <c r="L1405" i="3"/>
  <c r="K1405" i="3"/>
  <c r="J1405" i="3"/>
  <c r="I1405" i="3"/>
  <c r="H1405" i="3"/>
  <c r="G1405" i="3"/>
  <c r="F1405" i="3"/>
  <c r="E1405" i="3"/>
  <c r="D1405" i="3"/>
  <c r="P1404" i="3"/>
  <c r="O1404" i="3"/>
  <c r="N1404" i="3"/>
  <c r="M1404" i="3"/>
  <c r="L1404" i="3"/>
  <c r="K1404" i="3"/>
  <c r="J1404" i="3"/>
  <c r="I1404" i="3"/>
  <c r="H1404" i="3"/>
  <c r="G1404" i="3"/>
  <c r="F1404" i="3"/>
  <c r="E1404" i="3"/>
  <c r="D1404" i="3"/>
  <c r="P1403" i="3"/>
  <c r="O1403" i="3"/>
  <c r="N1403" i="3"/>
  <c r="M1403" i="3"/>
  <c r="L1403" i="3"/>
  <c r="K1403" i="3"/>
  <c r="J1403" i="3"/>
  <c r="I1403" i="3"/>
  <c r="H1403" i="3"/>
  <c r="G1403" i="3"/>
  <c r="F1403" i="3"/>
  <c r="E1403" i="3"/>
  <c r="D1403" i="3"/>
  <c r="P1402" i="3"/>
  <c r="O1402" i="3"/>
  <c r="N1402" i="3"/>
  <c r="M1402" i="3"/>
  <c r="L1402" i="3"/>
  <c r="K1402" i="3"/>
  <c r="J1402" i="3"/>
  <c r="I1402" i="3"/>
  <c r="H1402" i="3"/>
  <c r="G1402" i="3"/>
  <c r="F1402" i="3"/>
  <c r="E1402" i="3"/>
  <c r="D1402" i="3"/>
  <c r="P1401" i="3"/>
  <c r="O1401" i="3"/>
  <c r="N1401" i="3"/>
  <c r="M1401" i="3"/>
  <c r="L1401" i="3"/>
  <c r="K1401" i="3"/>
  <c r="J1401" i="3"/>
  <c r="I1401" i="3"/>
  <c r="H1401" i="3"/>
  <c r="G1401" i="3"/>
  <c r="F1401" i="3"/>
  <c r="E1401" i="3"/>
  <c r="D1401" i="3"/>
  <c r="P1400" i="3"/>
  <c r="O1400" i="3"/>
  <c r="N1400" i="3"/>
  <c r="M1400" i="3"/>
  <c r="L1400" i="3"/>
  <c r="K1400" i="3"/>
  <c r="J1400" i="3"/>
  <c r="I1400" i="3"/>
  <c r="H1400" i="3"/>
  <c r="G1400" i="3"/>
  <c r="F1400" i="3"/>
  <c r="E1400" i="3"/>
  <c r="D1400" i="3"/>
  <c r="P1399" i="3"/>
  <c r="O1399" i="3"/>
  <c r="N1399" i="3"/>
  <c r="M1399" i="3"/>
  <c r="L1399" i="3"/>
  <c r="K1399" i="3"/>
  <c r="J1399" i="3"/>
  <c r="I1399" i="3"/>
  <c r="H1399" i="3"/>
  <c r="G1399" i="3"/>
  <c r="F1399" i="3"/>
  <c r="E1399" i="3"/>
  <c r="D1399" i="3"/>
  <c r="P1398" i="3"/>
  <c r="O1398" i="3"/>
  <c r="N1398" i="3"/>
  <c r="M1398" i="3"/>
  <c r="L1398" i="3"/>
  <c r="K1398" i="3"/>
  <c r="J1398" i="3"/>
  <c r="I1398" i="3"/>
  <c r="H1398" i="3"/>
  <c r="G1398" i="3"/>
  <c r="F1398" i="3"/>
  <c r="E1398" i="3"/>
  <c r="D1398" i="3"/>
  <c r="P1397" i="3"/>
  <c r="O1397" i="3"/>
  <c r="N1397" i="3"/>
  <c r="M1397" i="3"/>
  <c r="L1397" i="3"/>
  <c r="K1397" i="3"/>
  <c r="J1397" i="3"/>
  <c r="I1397" i="3"/>
  <c r="H1397" i="3"/>
  <c r="G1397" i="3"/>
  <c r="F1397" i="3"/>
  <c r="E1397" i="3"/>
  <c r="D1397" i="3"/>
  <c r="P1396" i="3"/>
  <c r="O1396" i="3"/>
  <c r="N1396" i="3"/>
  <c r="M1396" i="3"/>
  <c r="L1396" i="3"/>
  <c r="K1396" i="3"/>
  <c r="J1396" i="3"/>
  <c r="I1396" i="3"/>
  <c r="H1396" i="3"/>
  <c r="G1396" i="3"/>
  <c r="F1396" i="3"/>
  <c r="E1396" i="3"/>
  <c r="D1396" i="3"/>
  <c r="P1395" i="3"/>
  <c r="O1395" i="3"/>
  <c r="N1395" i="3"/>
  <c r="M1395" i="3"/>
  <c r="L1395" i="3"/>
  <c r="K1395" i="3"/>
  <c r="J1395" i="3"/>
  <c r="I1395" i="3"/>
  <c r="H1395" i="3"/>
  <c r="G1395" i="3"/>
  <c r="F1395" i="3"/>
  <c r="E1395" i="3"/>
  <c r="D1395" i="3"/>
  <c r="P1394" i="3"/>
  <c r="O1394" i="3"/>
  <c r="N1394" i="3"/>
  <c r="M1394" i="3"/>
  <c r="L1394" i="3"/>
  <c r="K1394" i="3"/>
  <c r="J1394" i="3"/>
  <c r="I1394" i="3"/>
  <c r="H1394" i="3"/>
  <c r="G1394" i="3"/>
  <c r="F1394" i="3"/>
  <c r="E1394" i="3"/>
  <c r="D1394" i="3"/>
  <c r="P1393" i="3"/>
  <c r="O1393" i="3"/>
  <c r="N1393" i="3"/>
  <c r="M1393" i="3"/>
  <c r="L1393" i="3"/>
  <c r="K1393" i="3"/>
  <c r="J1393" i="3"/>
  <c r="I1393" i="3"/>
  <c r="H1393" i="3"/>
  <c r="G1393" i="3"/>
  <c r="F1393" i="3"/>
  <c r="E1393" i="3"/>
  <c r="D1393" i="3"/>
  <c r="P1392" i="3"/>
  <c r="O1392" i="3"/>
  <c r="N1392" i="3"/>
  <c r="M1392" i="3"/>
  <c r="L1392" i="3"/>
  <c r="K1392" i="3"/>
  <c r="J1392" i="3"/>
  <c r="I1392" i="3"/>
  <c r="H1392" i="3"/>
  <c r="G1392" i="3"/>
  <c r="F1392" i="3"/>
  <c r="E1392" i="3"/>
  <c r="D1392" i="3"/>
  <c r="P1391" i="3"/>
  <c r="O1391" i="3"/>
  <c r="N1391" i="3"/>
  <c r="M1391" i="3"/>
  <c r="L1391" i="3"/>
  <c r="K1391" i="3"/>
  <c r="J1391" i="3"/>
  <c r="I1391" i="3"/>
  <c r="H1391" i="3"/>
  <c r="G1391" i="3"/>
  <c r="F1391" i="3"/>
  <c r="E1391" i="3"/>
  <c r="D1391" i="3"/>
  <c r="P1390" i="3"/>
  <c r="O1390" i="3"/>
  <c r="N1390" i="3"/>
  <c r="M1390" i="3"/>
  <c r="L1390" i="3"/>
  <c r="K1390" i="3"/>
  <c r="J1390" i="3"/>
  <c r="I1390" i="3"/>
  <c r="H1390" i="3"/>
  <c r="G1390" i="3"/>
  <c r="F1390" i="3"/>
  <c r="E1390" i="3"/>
  <c r="D1390" i="3"/>
  <c r="P1389" i="3"/>
  <c r="O1389" i="3"/>
  <c r="N1389" i="3"/>
  <c r="M1389" i="3"/>
  <c r="L1389" i="3"/>
  <c r="K1389" i="3"/>
  <c r="J1389" i="3"/>
  <c r="I1389" i="3"/>
  <c r="H1389" i="3"/>
  <c r="G1389" i="3"/>
  <c r="F1389" i="3"/>
  <c r="E1389" i="3"/>
  <c r="D1389" i="3"/>
  <c r="P1388" i="3"/>
  <c r="O1388" i="3"/>
  <c r="N1388" i="3"/>
  <c r="M1388" i="3"/>
  <c r="L1388" i="3"/>
  <c r="K1388" i="3"/>
  <c r="J1388" i="3"/>
  <c r="I1388" i="3"/>
  <c r="H1388" i="3"/>
  <c r="G1388" i="3"/>
  <c r="F1388" i="3"/>
  <c r="E1388" i="3"/>
  <c r="D1388" i="3"/>
  <c r="P1387" i="3"/>
  <c r="O1387" i="3"/>
  <c r="N1387" i="3"/>
  <c r="M1387" i="3"/>
  <c r="L1387" i="3"/>
  <c r="K1387" i="3"/>
  <c r="J1387" i="3"/>
  <c r="I1387" i="3"/>
  <c r="H1387" i="3"/>
  <c r="G1387" i="3"/>
  <c r="F1387" i="3"/>
  <c r="E1387" i="3"/>
  <c r="D1387" i="3"/>
  <c r="P1386" i="3"/>
  <c r="O1386" i="3"/>
  <c r="N1386" i="3"/>
  <c r="M1386" i="3"/>
  <c r="L1386" i="3"/>
  <c r="K1386" i="3"/>
  <c r="J1386" i="3"/>
  <c r="I1386" i="3"/>
  <c r="H1386" i="3"/>
  <c r="G1386" i="3"/>
  <c r="F1386" i="3"/>
  <c r="E1386" i="3"/>
  <c r="D1386" i="3"/>
  <c r="P1385" i="3"/>
  <c r="O1385" i="3"/>
  <c r="N1385" i="3"/>
  <c r="M1385" i="3"/>
  <c r="L1385" i="3"/>
  <c r="K1385" i="3"/>
  <c r="J1385" i="3"/>
  <c r="I1385" i="3"/>
  <c r="H1385" i="3"/>
  <c r="G1385" i="3"/>
  <c r="F1385" i="3"/>
  <c r="E1385" i="3"/>
  <c r="D1385" i="3"/>
  <c r="P1384" i="3"/>
  <c r="O1384" i="3"/>
  <c r="N1384" i="3"/>
  <c r="M1384" i="3"/>
  <c r="L1384" i="3"/>
  <c r="K1384" i="3"/>
  <c r="J1384" i="3"/>
  <c r="I1384" i="3"/>
  <c r="H1384" i="3"/>
  <c r="G1384" i="3"/>
  <c r="F1384" i="3"/>
  <c r="E1384" i="3"/>
  <c r="D1384" i="3"/>
  <c r="P1383" i="3"/>
  <c r="O1383" i="3"/>
  <c r="N1383" i="3"/>
  <c r="M1383" i="3"/>
  <c r="L1383" i="3"/>
  <c r="K1383" i="3"/>
  <c r="J1383" i="3"/>
  <c r="I1383" i="3"/>
  <c r="H1383" i="3"/>
  <c r="G1383" i="3"/>
  <c r="F1383" i="3"/>
  <c r="E1383" i="3"/>
  <c r="D1383" i="3"/>
  <c r="P1382" i="3"/>
  <c r="O1382" i="3"/>
  <c r="N1382" i="3"/>
  <c r="M1382" i="3"/>
  <c r="L1382" i="3"/>
  <c r="K1382" i="3"/>
  <c r="J1382" i="3"/>
  <c r="I1382" i="3"/>
  <c r="H1382" i="3"/>
  <c r="G1382" i="3"/>
  <c r="F1382" i="3"/>
  <c r="E1382" i="3"/>
  <c r="D1382" i="3"/>
  <c r="P1381" i="3"/>
  <c r="O1381" i="3"/>
  <c r="N1381" i="3"/>
  <c r="M1381" i="3"/>
  <c r="L1381" i="3"/>
  <c r="K1381" i="3"/>
  <c r="J1381" i="3"/>
  <c r="I1381" i="3"/>
  <c r="H1381" i="3"/>
  <c r="G1381" i="3"/>
  <c r="F1381" i="3"/>
  <c r="E1381" i="3"/>
  <c r="D1381" i="3"/>
  <c r="P1380" i="3"/>
  <c r="O1380" i="3"/>
  <c r="N1380" i="3"/>
  <c r="M1380" i="3"/>
  <c r="L1380" i="3"/>
  <c r="K1380" i="3"/>
  <c r="J1380" i="3"/>
  <c r="I1380" i="3"/>
  <c r="H1380" i="3"/>
  <c r="G1380" i="3"/>
  <c r="F1380" i="3"/>
  <c r="E1380" i="3"/>
  <c r="D1380" i="3"/>
  <c r="P1379" i="3"/>
  <c r="O1379" i="3"/>
  <c r="N1379" i="3"/>
  <c r="M1379" i="3"/>
  <c r="L1379" i="3"/>
  <c r="K1379" i="3"/>
  <c r="J1379" i="3"/>
  <c r="I1379" i="3"/>
  <c r="H1379" i="3"/>
  <c r="G1379" i="3"/>
  <c r="F1379" i="3"/>
  <c r="E1379" i="3"/>
  <c r="D1379" i="3"/>
  <c r="P1378" i="3"/>
  <c r="O1378" i="3"/>
  <c r="N1378" i="3"/>
  <c r="M1378" i="3"/>
  <c r="L1378" i="3"/>
  <c r="K1378" i="3"/>
  <c r="J1378" i="3"/>
  <c r="I1378" i="3"/>
  <c r="H1378" i="3"/>
  <c r="G1378" i="3"/>
  <c r="F1378" i="3"/>
  <c r="E1378" i="3"/>
  <c r="D1378" i="3"/>
  <c r="P1377" i="3"/>
  <c r="O1377" i="3"/>
  <c r="N1377" i="3"/>
  <c r="M1377" i="3"/>
  <c r="L1377" i="3"/>
  <c r="K1377" i="3"/>
  <c r="J1377" i="3"/>
  <c r="I1377" i="3"/>
  <c r="H1377" i="3"/>
  <c r="G1377" i="3"/>
  <c r="F1377" i="3"/>
  <c r="E1377" i="3"/>
  <c r="D1377" i="3"/>
  <c r="P1376" i="3"/>
  <c r="O1376" i="3"/>
  <c r="N1376" i="3"/>
  <c r="M1376" i="3"/>
  <c r="L1376" i="3"/>
  <c r="K1376" i="3"/>
  <c r="J1376" i="3"/>
  <c r="I1376" i="3"/>
  <c r="H1376" i="3"/>
  <c r="G1376" i="3"/>
  <c r="F1376" i="3"/>
  <c r="E1376" i="3"/>
  <c r="D1376" i="3"/>
  <c r="P1375" i="3"/>
  <c r="O1375" i="3"/>
  <c r="N1375" i="3"/>
  <c r="M1375" i="3"/>
  <c r="L1375" i="3"/>
  <c r="K1375" i="3"/>
  <c r="J1375" i="3"/>
  <c r="I1375" i="3"/>
  <c r="H1375" i="3"/>
  <c r="G1375" i="3"/>
  <c r="F1375" i="3"/>
  <c r="E1375" i="3"/>
  <c r="D1375" i="3"/>
  <c r="P1374" i="3"/>
  <c r="O1374" i="3"/>
  <c r="N1374" i="3"/>
  <c r="M1374" i="3"/>
  <c r="L1374" i="3"/>
  <c r="K1374" i="3"/>
  <c r="J1374" i="3"/>
  <c r="I1374" i="3"/>
  <c r="H1374" i="3"/>
  <c r="G1374" i="3"/>
  <c r="F1374" i="3"/>
  <c r="E1374" i="3"/>
  <c r="D1374" i="3"/>
  <c r="P1373" i="3"/>
  <c r="O1373" i="3"/>
  <c r="N1373" i="3"/>
  <c r="M1373" i="3"/>
  <c r="L1373" i="3"/>
  <c r="K1373" i="3"/>
  <c r="J1373" i="3"/>
  <c r="I1373" i="3"/>
  <c r="H1373" i="3"/>
  <c r="G1373" i="3"/>
  <c r="F1373" i="3"/>
  <c r="E1373" i="3"/>
  <c r="D1373" i="3"/>
  <c r="P1372" i="3"/>
  <c r="O1372" i="3"/>
  <c r="N1372" i="3"/>
  <c r="M1372" i="3"/>
  <c r="L1372" i="3"/>
  <c r="K1372" i="3"/>
  <c r="J1372" i="3"/>
  <c r="I1372" i="3"/>
  <c r="H1372" i="3"/>
  <c r="G1372" i="3"/>
  <c r="F1372" i="3"/>
  <c r="E1372" i="3"/>
  <c r="D1372" i="3"/>
  <c r="P1371" i="3"/>
  <c r="O1371" i="3"/>
  <c r="N1371" i="3"/>
  <c r="M1371" i="3"/>
  <c r="L1371" i="3"/>
  <c r="K1371" i="3"/>
  <c r="J1371" i="3"/>
  <c r="I1371" i="3"/>
  <c r="H1371" i="3"/>
  <c r="G1371" i="3"/>
  <c r="F1371" i="3"/>
  <c r="E1371" i="3"/>
  <c r="D1371" i="3"/>
  <c r="P1370" i="3"/>
  <c r="O1370" i="3"/>
  <c r="N1370" i="3"/>
  <c r="M1370" i="3"/>
  <c r="L1370" i="3"/>
  <c r="K1370" i="3"/>
  <c r="J1370" i="3"/>
  <c r="I1370" i="3"/>
  <c r="H1370" i="3"/>
  <c r="G1370" i="3"/>
  <c r="F1370" i="3"/>
  <c r="E1370" i="3"/>
  <c r="D1370" i="3"/>
  <c r="P1369" i="3"/>
  <c r="O1369" i="3"/>
  <c r="N1369" i="3"/>
  <c r="M1369" i="3"/>
  <c r="L1369" i="3"/>
  <c r="K1369" i="3"/>
  <c r="J1369" i="3"/>
  <c r="I1369" i="3"/>
  <c r="H1369" i="3"/>
  <c r="G1369" i="3"/>
  <c r="F1369" i="3"/>
  <c r="E1369" i="3"/>
  <c r="D1369" i="3"/>
  <c r="P1368" i="3"/>
  <c r="O1368" i="3"/>
  <c r="N1368" i="3"/>
  <c r="M1368" i="3"/>
  <c r="L1368" i="3"/>
  <c r="K1368" i="3"/>
  <c r="J1368" i="3"/>
  <c r="I1368" i="3"/>
  <c r="H1368" i="3"/>
  <c r="G1368" i="3"/>
  <c r="F1368" i="3"/>
  <c r="E1368" i="3"/>
  <c r="D1368" i="3"/>
  <c r="P1367" i="3"/>
  <c r="O1367" i="3"/>
  <c r="N1367" i="3"/>
  <c r="M1367" i="3"/>
  <c r="L1367" i="3"/>
  <c r="K1367" i="3"/>
  <c r="J1367" i="3"/>
  <c r="I1367" i="3"/>
  <c r="H1367" i="3"/>
  <c r="G1367" i="3"/>
  <c r="F1367" i="3"/>
  <c r="E1367" i="3"/>
  <c r="D1367" i="3"/>
  <c r="P1366" i="3"/>
  <c r="O1366" i="3"/>
  <c r="N1366" i="3"/>
  <c r="M1366" i="3"/>
  <c r="L1366" i="3"/>
  <c r="K1366" i="3"/>
  <c r="J1366" i="3"/>
  <c r="I1366" i="3"/>
  <c r="H1366" i="3"/>
  <c r="G1366" i="3"/>
  <c r="F1366" i="3"/>
  <c r="E1366" i="3"/>
  <c r="D1366" i="3"/>
  <c r="P1365" i="3"/>
  <c r="O1365" i="3"/>
  <c r="N1365" i="3"/>
  <c r="M1365" i="3"/>
  <c r="L1365" i="3"/>
  <c r="K1365" i="3"/>
  <c r="J1365" i="3"/>
  <c r="I1365" i="3"/>
  <c r="H1365" i="3"/>
  <c r="G1365" i="3"/>
  <c r="F1365" i="3"/>
  <c r="E1365" i="3"/>
  <c r="D1365" i="3"/>
  <c r="P1364" i="3"/>
  <c r="O1364" i="3"/>
  <c r="N1364" i="3"/>
  <c r="M1364" i="3"/>
  <c r="L1364" i="3"/>
  <c r="K1364" i="3"/>
  <c r="J1364" i="3"/>
  <c r="I1364" i="3"/>
  <c r="H1364" i="3"/>
  <c r="G1364" i="3"/>
  <c r="F1364" i="3"/>
  <c r="E1364" i="3"/>
  <c r="D1364" i="3"/>
  <c r="P1363" i="3"/>
  <c r="O1363" i="3"/>
  <c r="N1363" i="3"/>
  <c r="M1363" i="3"/>
  <c r="L1363" i="3"/>
  <c r="K1363" i="3"/>
  <c r="J1363" i="3"/>
  <c r="I1363" i="3"/>
  <c r="H1363" i="3"/>
  <c r="G1363" i="3"/>
  <c r="F1363" i="3"/>
  <c r="E1363" i="3"/>
  <c r="D1363" i="3"/>
  <c r="P1362" i="3"/>
  <c r="O1362" i="3"/>
  <c r="N1362" i="3"/>
  <c r="M1362" i="3"/>
  <c r="L1362" i="3"/>
  <c r="K1362" i="3"/>
  <c r="J1362" i="3"/>
  <c r="I1362" i="3"/>
  <c r="H1362" i="3"/>
  <c r="G1362" i="3"/>
  <c r="F1362" i="3"/>
  <c r="E1362" i="3"/>
  <c r="D1362" i="3"/>
  <c r="P1361" i="3"/>
  <c r="O1361" i="3"/>
  <c r="N1361" i="3"/>
  <c r="M1361" i="3"/>
  <c r="L1361" i="3"/>
  <c r="K1361" i="3"/>
  <c r="J1361" i="3"/>
  <c r="I1361" i="3"/>
  <c r="H1361" i="3"/>
  <c r="G1361" i="3"/>
  <c r="F1361" i="3"/>
  <c r="E1361" i="3"/>
  <c r="D1361" i="3"/>
  <c r="P1360" i="3"/>
  <c r="O1360" i="3"/>
  <c r="N1360" i="3"/>
  <c r="M1360" i="3"/>
  <c r="L1360" i="3"/>
  <c r="K1360" i="3"/>
  <c r="J1360" i="3"/>
  <c r="I1360" i="3"/>
  <c r="H1360" i="3"/>
  <c r="G1360" i="3"/>
  <c r="F1360" i="3"/>
  <c r="E1360" i="3"/>
  <c r="D1360" i="3"/>
  <c r="P1359" i="3"/>
  <c r="O1359" i="3"/>
  <c r="N1359" i="3"/>
  <c r="M1359" i="3"/>
  <c r="L1359" i="3"/>
  <c r="K1359" i="3"/>
  <c r="J1359" i="3"/>
  <c r="I1359" i="3"/>
  <c r="H1359" i="3"/>
  <c r="G1359" i="3"/>
  <c r="F1359" i="3"/>
  <c r="E1359" i="3"/>
  <c r="D1359" i="3"/>
  <c r="P1358" i="3"/>
  <c r="O1358" i="3"/>
  <c r="N1358" i="3"/>
  <c r="M1358" i="3"/>
  <c r="L1358" i="3"/>
  <c r="K1358" i="3"/>
  <c r="J1358" i="3"/>
  <c r="I1358" i="3"/>
  <c r="H1358" i="3"/>
  <c r="G1358" i="3"/>
  <c r="F1358" i="3"/>
  <c r="E1358" i="3"/>
  <c r="D1358" i="3"/>
  <c r="P1357" i="3"/>
  <c r="O1357" i="3"/>
  <c r="N1357" i="3"/>
  <c r="M1357" i="3"/>
  <c r="L1357" i="3"/>
  <c r="K1357" i="3"/>
  <c r="J1357" i="3"/>
  <c r="I1357" i="3"/>
  <c r="H1357" i="3"/>
  <c r="G1357" i="3"/>
  <c r="F1357" i="3"/>
  <c r="E1357" i="3"/>
  <c r="D1357" i="3"/>
  <c r="P1356" i="3"/>
  <c r="O1356" i="3"/>
  <c r="N1356" i="3"/>
  <c r="M1356" i="3"/>
  <c r="L1356" i="3"/>
  <c r="K1356" i="3"/>
  <c r="J1356" i="3"/>
  <c r="I1356" i="3"/>
  <c r="H1356" i="3"/>
  <c r="G1356" i="3"/>
  <c r="F1356" i="3"/>
  <c r="E1356" i="3"/>
  <c r="D1356" i="3"/>
  <c r="P1355" i="3"/>
  <c r="O1355" i="3"/>
  <c r="N1355" i="3"/>
  <c r="M1355" i="3"/>
  <c r="L1355" i="3"/>
  <c r="K1355" i="3"/>
  <c r="J1355" i="3"/>
  <c r="I1355" i="3"/>
  <c r="H1355" i="3"/>
  <c r="G1355" i="3"/>
  <c r="F1355" i="3"/>
  <c r="E1355" i="3"/>
  <c r="D1355" i="3"/>
  <c r="P1354" i="3"/>
  <c r="O1354" i="3"/>
  <c r="N1354" i="3"/>
  <c r="M1354" i="3"/>
  <c r="L1354" i="3"/>
  <c r="K1354" i="3"/>
  <c r="J1354" i="3"/>
  <c r="I1354" i="3"/>
  <c r="H1354" i="3"/>
  <c r="G1354" i="3"/>
  <c r="F1354" i="3"/>
  <c r="E1354" i="3"/>
  <c r="D1354" i="3"/>
  <c r="P1353" i="3"/>
  <c r="O1353" i="3"/>
  <c r="N1353" i="3"/>
  <c r="M1353" i="3"/>
  <c r="L1353" i="3"/>
  <c r="K1353" i="3"/>
  <c r="J1353" i="3"/>
  <c r="I1353" i="3"/>
  <c r="H1353" i="3"/>
  <c r="G1353" i="3"/>
  <c r="F1353" i="3"/>
  <c r="E1353" i="3"/>
  <c r="D1353" i="3"/>
  <c r="P1352" i="3"/>
  <c r="O1352" i="3"/>
  <c r="N1352" i="3"/>
  <c r="M1352" i="3"/>
  <c r="L1352" i="3"/>
  <c r="K1352" i="3"/>
  <c r="J1352" i="3"/>
  <c r="I1352" i="3"/>
  <c r="H1352" i="3"/>
  <c r="G1352" i="3"/>
  <c r="F1352" i="3"/>
  <c r="E1352" i="3"/>
  <c r="D1352" i="3"/>
  <c r="P1351" i="3"/>
  <c r="O1351" i="3"/>
  <c r="N1351" i="3"/>
  <c r="M1351" i="3"/>
  <c r="L1351" i="3"/>
  <c r="K1351" i="3"/>
  <c r="J1351" i="3"/>
  <c r="I1351" i="3"/>
  <c r="H1351" i="3"/>
  <c r="G1351" i="3"/>
  <c r="F1351" i="3"/>
  <c r="E1351" i="3"/>
  <c r="D1351" i="3"/>
  <c r="P1350" i="3"/>
  <c r="O1350" i="3"/>
  <c r="N1350" i="3"/>
  <c r="M1350" i="3"/>
  <c r="L1350" i="3"/>
  <c r="K1350" i="3"/>
  <c r="J1350" i="3"/>
  <c r="I1350" i="3"/>
  <c r="H1350" i="3"/>
  <c r="G1350" i="3"/>
  <c r="F1350" i="3"/>
  <c r="E1350" i="3"/>
  <c r="D1350" i="3"/>
  <c r="P1349" i="3"/>
  <c r="O1349" i="3"/>
  <c r="N1349" i="3"/>
  <c r="M1349" i="3"/>
  <c r="L1349" i="3"/>
  <c r="K1349" i="3"/>
  <c r="J1349" i="3"/>
  <c r="I1349" i="3"/>
  <c r="H1349" i="3"/>
  <c r="G1349" i="3"/>
  <c r="F1349" i="3"/>
  <c r="E1349" i="3"/>
  <c r="D1349" i="3"/>
  <c r="P1348" i="3"/>
  <c r="O1348" i="3"/>
  <c r="N1348" i="3"/>
  <c r="M1348" i="3"/>
  <c r="L1348" i="3"/>
  <c r="K1348" i="3"/>
  <c r="J1348" i="3"/>
  <c r="I1348" i="3"/>
  <c r="H1348" i="3"/>
  <c r="G1348" i="3"/>
  <c r="F1348" i="3"/>
  <c r="E1348" i="3"/>
  <c r="D1348" i="3"/>
  <c r="P1347" i="3"/>
  <c r="O1347" i="3"/>
  <c r="N1347" i="3"/>
  <c r="M1347" i="3"/>
  <c r="L1347" i="3"/>
  <c r="K1347" i="3"/>
  <c r="J1347" i="3"/>
  <c r="I1347" i="3"/>
  <c r="H1347" i="3"/>
  <c r="G1347" i="3"/>
  <c r="F1347" i="3"/>
  <c r="E1347" i="3"/>
  <c r="D1347" i="3"/>
  <c r="P1346" i="3"/>
  <c r="O1346" i="3"/>
  <c r="N1346" i="3"/>
  <c r="M1346" i="3"/>
  <c r="L1346" i="3"/>
  <c r="K1346" i="3"/>
  <c r="J1346" i="3"/>
  <c r="I1346" i="3"/>
  <c r="H1346" i="3"/>
  <c r="G1346" i="3"/>
  <c r="F1346" i="3"/>
  <c r="E1346" i="3"/>
  <c r="D1346" i="3"/>
  <c r="P1345" i="3"/>
  <c r="O1345" i="3"/>
  <c r="N1345" i="3"/>
  <c r="M1345" i="3"/>
  <c r="L1345" i="3"/>
  <c r="K1345" i="3"/>
  <c r="J1345" i="3"/>
  <c r="I1345" i="3"/>
  <c r="H1345" i="3"/>
  <c r="G1345" i="3"/>
  <c r="F1345" i="3"/>
  <c r="E1345" i="3"/>
  <c r="D1345" i="3"/>
  <c r="P1344" i="3"/>
  <c r="O1344" i="3"/>
  <c r="N1344" i="3"/>
  <c r="M1344" i="3"/>
  <c r="L1344" i="3"/>
  <c r="K1344" i="3"/>
  <c r="J1344" i="3"/>
  <c r="I1344" i="3"/>
  <c r="H1344" i="3"/>
  <c r="G1344" i="3"/>
  <c r="F1344" i="3"/>
  <c r="E1344" i="3"/>
  <c r="D1344" i="3"/>
  <c r="P1343" i="3"/>
  <c r="O1343" i="3"/>
  <c r="N1343" i="3"/>
  <c r="M1343" i="3"/>
  <c r="L1343" i="3"/>
  <c r="K1343" i="3"/>
  <c r="J1343" i="3"/>
  <c r="I1343" i="3"/>
  <c r="H1343" i="3"/>
  <c r="G1343" i="3"/>
  <c r="F1343" i="3"/>
  <c r="E1343" i="3"/>
  <c r="D1343" i="3"/>
  <c r="P1342" i="3"/>
  <c r="O1342" i="3"/>
  <c r="N1342" i="3"/>
  <c r="M1342" i="3"/>
  <c r="L1342" i="3"/>
  <c r="K1342" i="3"/>
  <c r="J1342" i="3"/>
  <c r="I1342" i="3"/>
  <c r="H1342" i="3"/>
  <c r="G1342" i="3"/>
  <c r="F1342" i="3"/>
  <c r="E1342" i="3"/>
  <c r="D1342" i="3"/>
  <c r="P1341" i="3"/>
  <c r="O1341" i="3"/>
  <c r="N1341" i="3"/>
  <c r="M1341" i="3"/>
  <c r="L1341" i="3"/>
  <c r="K1341" i="3"/>
  <c r="J1341" i="3"/>
  <c r="I1341" i="3"/>
  <c r="H1341" i="3"/>
  <c r="G1341" i="3"/>
  <c r="F1341" i="3"/>
  <c r="E1341" i="3"/>
  <c r="D1341" i="3"/>
  <c r="P1340" i="3"/>
  <c r="O1340" i="3"/>
  <c r="N1340" i="3"/>
  <c r="M1340" i="3"/>
  <c r="L1340" i="3"/>
  <c r="K1340" i="3"/>
  <c r="J1340" i="3"/>
  <c r="I1340" i="3"/>
  <c r="H1340" i="3"/>
  <c r="G1340" i="3"/>
  <c r="F1340" i="3"/>
  <c r="E1340" i="3"/>
  <c r="D1340" i="3"/>
  <c r="P1339" i="3"/>
  <c r="O1339" i="3"/>
  <c r="N1339" i="3"/>
  <c r="M1339" i="3"/>
  <c r="L1339" i="3"/>
  <c r="K1339" i="3"/>
  <c r="J1339" i="3"/>
  <c r="I1339" i="3"/>
  <c r="H1339" i="3"/>
  <c r="G1339" i="3"/>
  <c r="F1339" i="3"/>
  <c r="E1339" i="3"/>
  <c r="D1339" i="3"/>
  <c r="P1338" i="3"/>
  <c r="O1338" i="3"/>
  <c r="N1338" i="3"/>
  <c r="M1338" i="3"/>
  <c r="L1338" i="3"/>
  <c r="K1338" i="3"/>
  <c r="J1338" i="3"/>
  <c r="I1338" i="3"/>
  <c r="H1338" i="3"/>
  <c r="G1338" i="3"/>
  <c r="F1338" i="3"/>
  <c r="E1338" i="3"/>
  <c r="D1338" i="3"/>
  <c r="P1337" i="3"/>
  <c r="O1337" i="3"/>
  <c r="N1337" i="3"/>
  <c r="M1337" i="3"/>
  <c r="L1337" i="3"/>
  <c r="K1337" i="3"/>
  <c r="J1337" i="3"/>
  <c r="I1337" i="3"/>
  <c r="H1337" i="3"/>
  <c r="G1337" i="3"/>
  <c r="F1337" i="3"/>
  <c r="E1337" i="3"/>
  <c r="D1337" i="3"/>
  <c r="P1336" i="3"/>
  <c r="O1336" i="3"/>
  <c r="N1336" i="3"/>
  <c r="M1336" i="3"/>
  <c r="L1336" i="3"/>
  <c r="K1336" i="3"/>
  <c r="J1336" i="3"/>
  <c r="I1336" i="3"/>
  <c r="H1336" i="3"/>
  <c r="G1336" i="3"/>
  <c r="F1336" i="3"/>
  <c r="E1336" i="3"/>
  <c r="D1336" i="3"/>
  <c r="P1335" i="3"/>
  <c r="O1335" i="3"/>
  <c r="N1335" i="3"/>
  <c r="M1335" i="3"/>
  <c r="L1335" i="3"/>
  <c r="K1335" i="3"/>
  <c r="J1335" i="3"/>
  <c r="I1335" i="3"/>
  <c r="H1335" i="3"/>
  <c r="G1335" i="3"/>
  <c r="F1335" i="3"/>
  <c r="E1335" i="3"/>
  <c r="D1335" i="3"/>
  <c r="P1334" i="3"/>
  <c r="O1334" i="3"/>
  <c r="N1334" i="3"/>
  <c r="M1334" i="3"/>
  <c r="L1334" i="3"/>
  <c r="K1334" i="3"/>
  <c r="J1334" i="3"/>
  <c r="I1334" i="3"/>
  <c r="H1334" i="3"/>
  <c r="G1334" i="3"/>
  <c r="F1334" i="3"/>
  <c r="E1334" i="3"/>
  <c r="D1334" i="3"/>
  <c r="P1333" i="3"/>
  <c r="O1333" i="3"/>
  <c r="N1333" i="3"/>
  <c r="M1333" i="3"/>
  <c r="L1333" i="3"/>
  <c r="K1333" i="3"/>
  <c r="J1333" i="3"/>
  <c r="I1333" i="3"/>
  <c r="H1333" i="3"/>
  <c r="G1333" i="3"/>
  <c r="F1333" i="3"/>
  <c r="E1333" i="3"/>
  <c r="D1333" i="3"/>
  <c r="P1332" i="3"/>
  <c r="O1332" i="3"/>
  <c r="N1332" i="3"/>
  <c r="M1332" i="3"/>
  <c r="L1332" i="3"/>
  <c r="K1332" i="3"/>
  <c r="J1332" i="3"/>
  <c r="I1332" i="3"/>
  <c r="H1332" i="3"/>
  <c r="G1332" i="3"/>
  <c r="F1332" i="3"/>
  <c r="E1332" i="3"/>
  <c r="D1332" i="3"/>
  <c r="P1331" i="3"/>
  <c r="O1331" i="3"/>
  <c r="N1331" i="3"/>
  <c r="M1331" i="3"/>
  <c r="L1331" i="3"/>
  <c r="K1331" i="3"/>
  <c r="J1331" i="3"/>
  <c r="I1331" i="3"/>
  <c r="H1331" i="3"/>
  <c r="G1331" i="3"/>
  <c r="F1331" i="3"/>
  <c r="E1331" i="3"/>
  <c r="D1331" i="3"/>
  <c r="P1330" i="3"/>
  <c r="O1330" i="3"/>
  <c r="N1330" i="3"/>
  <c r="M1330" i="3"/>
  <c r="L1330" i="3"/>
  <c r="K1330" i="3"/>
  <c r="J1330" i="3"/>
  <c r="I1330" i="3"/>
  <c r="H1330" i="3"/>
  <c r="G1330" i="3"/>
  <c r="F1330" i="3"/>
  <c r="E1330" i="3"/>
  <c r="D1330" i="3"/>
  <c r="P1329" i="3"/>
  <c r="O1329" i="3"/>
  <c r="N1329" i="3"/>
  <c r="M1329" i="3"/>
  <c r="L1329" i="3"/>
  <c r="K1329" i="3"/>
  <c r="J1329" i="3"/>
  <c r="I1329" i="3"/>
  <c r="H1329" i="3"/>
  <c r="G1329" i="3"/>
  <c r="F1329" i="3"/>
  <c r="E1329" i="3"/>
  <c r="D1329" i="3"/>
  <c r="P1328" i="3"/>
  <c r="O1328" i="3"/>
  <c r="N1328" i="3"/>
  <c r="M1328" i="3"/>
  <c r="L1328" i="3"/>
  <c r="K1328" i="3"/>
  <c r="J1328" i="3"/>
  <c r="I1328" i="3"/>
  <c r="H1328" i="3"/>
  <c r="G1328" i="3"/>
  <c r="F1328" i="3"/>
  <c r="E1328" i="3"/>
  <c r="D1328" i="3"/>
  <c r="P1327" i="3"/>
  <c r="O1327" i="3"/>
  <c r="N1327" i="3"/>
  <c r="M1327" i="3"/>
  <c r="L1327" i="3"/>
  <c r="K1327" i="3"/>
  <c r="J1327" i="3"/>
  <c r="I1327" i="3"/>
  <c r="H1327" i="3"/>
  <c r="G1327" i="3"/>
  <c r="F1327" i="3"/>
  <c r="E1327" i="3"/>
  <c r="D1327" i="3"/>
  <c r="P1326" i="3"/>
  <c r="O1326" i="3"/>
  <c r="N1326" i="3"/>
  <c r="M1326" i="3"/>
  <c r="L1326" i="3"/>
  <c r="K1326" i="3"/>
  <c r="J1326" i="3"/>
  <c r="I1326" i="3"/>
  <c r="H1326" i="3"/>
  <c r="G1326" i="3"/>
  <c r="F1326" i="3"/>
  <c r="E1326" i="3"/>
  <c r="D1326" i="3"/>
  <c r="P1325" i="3"/>
  <c r="O1325" i="3"/>
  <c r="N1325" i="3"/>
  <c r="M1325" i="3"/>
  <c r="L1325" i="3"/>
  <c r="K1325" i="3"/>
  <c r="J1325" i="3"/>
  <c r="I1325" i="3"/>
  <c r="H1325" i="3"/>
  <c r="G1325" i="3"/>
  <c r="F1325" i="3"/>
  <c r="E1325" i="3"/>
  <c r="D1325" i="3"/>
  <c r="P1324" i="3"/>
  <c r="O1324" i="3"/>
  <c r="N1324" i="3"/>
  <c r="M1324" i="3"/>
  <c r="L1324" i="3"/>
  <c r="K1324" i="3"/>
  <c r="J1324" i="3"/>
  <c r="I1324" i="3"/>
  <c r="H1324" i="3"/>
  <c r="G1324" i="3"/>
  <c r="F1324" i="3"/>
  <c r="E1324" i="3"/>
  <c r="D1324" i="3"/>
  <c r="P1323" i="3"/>
  <c r="O1323" i="3"/>
  <c r="N1323" i="3"/>
  <c r="M1323" i="3"/>
  <c r="L1323" i="3"/>
  <c r="K1323" i="3"/>
  <c r="J1323" i="3"/>
  <c r="I1323" i="3"/>
  <c r="H1323" i="3"/>
  <c r="G1323" i="3"/>
  <c r="F1323" i="3"/>
  <c r="E1323" i="3"/>
  <c r="D1323" i="3"/>
  <c r="P1322" i="3"/>
  <c r="O1322" i="3"/>
  <c r="N1322" i="3"/>
  <c r="M1322" i="3"/>
  <c r="L1322" i="3"/>
  <c r="K1322" i="3"/>
  <c r="J1322" i="3"/>
  <c r="I1322" i="3"/>
  <c r="H1322" i="3"/>
  <c r="G1322" i="3"/>
  <c r="F1322" i="3"/>
  <c r="E1322" i="3"/>
  <c r="D1322" i="3"/>
  <c r="P1321" i="3"/>
  <c r="O1321" i="3"/>
  <c r="N1321" i="3"/>
  <c r="M1321" i="3"/>
  <c r="L1321" i="3"/>
  <c r="K1321" i="3"/>
  <c r="J1321" i="3"/>
  <c r="I1321" i="3"/>
  <c r="H1321" i="3"/>
  <c r="G1321" i="3"/>
  <c r="F1321" i="3"/>
  <c r="E1321" i="3"/>
  <c r="D1321" i="3"/>
  <c r="P1320" i="3"/>
  <c r="O1320" i="3"/>
  <c r="N1320" i="3"/>
  <c r="M1320" i="3"/>
  <c r="L1320" i="3"/>
  <c r="K1320" i="3"/>
  <c r="J1320" i="3"/>
  <c r="I1320" i="3"/>
  <c r="H1320" i="3"/>
  <c r="G1320" i="3"/>
  <c r="F1320" i="3"/>
  <c r="E1320" i="3"/>
  <c r="D1320" i="3"/>
  <c r="P1319" i="3"/>
  <c r="O1319" i="3"/>
  <c r="N1319" i="3"/>
  <c r="M1319" i="3"/>
  <c r="L1319" i="3"/>
  <c r="K1319" i="3"/>
  <c r="J1319" i="3"/>
  <c r="I1319" i="3"/>
  <c r="H1319" i="3"/>
  <c r="G1319" i="3"/>
  <c r="F1319" i="3"/>
  <c r="E1319" i="3"/>
  <c r="D1319" i="3"/>
  <c r="P1318" i="3"/>
  <c r="O1318" i="3"/>
  <c r="N1318" i="3"/>
  <c r="M1318" i="3"/>
  <c r="L1318" i="3"/>
  <c r="K1318" i="3"/>
  <c r="J1318" i="3"/>
  <c r="I1318" i="3"/>
  <c r="H1318" i="3"/>
  <c r="G1318" i="3"/>
  <c r="F1318" i="3"/>
  <c r="E1318" i="3"/>
  <c r="D1318" i="3"/>
  <c r="P1317" i="3"/>
  <c r="O1317" i="3"/>
  <c r="N1317" i="3"/>
  <c r="M1317" i="3"/>
  <c r="L1317" i="3"/>
  <c r="K1317" i="3"/>
  <c r="J1317" i="3"/>
  <c r="I1317" i="3"/>
  <c r="H1317" i="3"/>
  <c r="G1317" i="3"/>
  <c r="F1317" i="3"/>
  <c r="E1317" i="3"/>
  <c r="D1317" i="3"/>
  <c r="P1316" i="3"/>
  <c r="O1316" i="3"/>
  <c r="N1316" i="3"/>
  <c r="M1316" i="3"/>
  <c r="L1316" i="3"/>
  <c r="K1316" i="3"/>
  <c r="J1316" i="3"/>
  <c r="I1316" i="3"/>
  <c r="H1316" i="3"/>
  <c r="G1316" i="3"/>
  <c r="F1316" i="3"/>
  <c r="E1316" i="3"/>
  <c r="D1316" i="3"/>
  <c r="P1315" i="3"/>
  <c r="O1315" i="3"/>
  <c r="N1315" i="3"/>
  <c r="M1315" i="3"/>
  <c r="L1315" i="3"/>
  <c r="K1315" i="3"/>
  <c r="J1315" i="3"/>
  <c r="I1315" i="3"/>
  <c r="H1315" i="3"/>
  <c r="G1315" i="3"/>
  <c r="F1315" i="3"/>
  <c r="E1315" i="3"/>
  <c r="D1315" i="3"/>
  <c r="P1314" i="3"/>
  <c r="O1314" i="3"/>
  <c r="N1314" i="3"/>
  <c r="M1314" i="3"/>
  <c r="L1314" i="3"/>
  <c r="K1314" i="3"/>
  <c r="J1314" i="3"/>
  <c r="I1314" i="3"/>
  <c r="H1314" i="3"/>
  <c r="G1314" i="3"/>
  <c r="F1314" i="3"/>
  <c r="E1314" i="3"/>
  <c r="D1314" i="3"/>
  <c r="P1313" i="3"/>
  <c r="O1313" i="3"/>
  <c r="N1313" i="3"/>
  <c r="M1313" i="3"/>
  <c r="L1313" i="3"/>
  <c r="K1313" i="3"/>
  <c r="J1313" i="3"/>
  <c r="I1313" i="3"/>
  <c r="H1313" i="3"/>
  <c r="G1313" i="3"/>
  <c r="F1313" i="3"/>
  <c r="E1313" i="3"/>
  <c r="D1313" i="3"/>
  <c r="P1312" i="3"/>
  <c r="O1312" i="3"/>
  <c r="N1312" i="3"/>
  <c r="M1312" i="3"/>
  <c r="L1312" i="3"/>
  <c r="K1312" i="3"/>
  <c r="J1312" i="3"/>
  <c r="I1312" i="3"/>
  <c r="H1312" i="3"/>
  <c r="G1312" i="3"/>
  <c r="F1312" i="3"/>
  <c r="E1312" i="3"/>
  <c r="D1312" i="3"/>
  <c r="P1311" i="3"/>
  <c r="O1311" i="3"/>
  <c r="N1311" i="3"/>
  <c r="M1311" i="3"/>
  <c r="L1311" i="3"/>
  <c r="K1311" i="3"/>
  <c r="J1311" i="3"/>
  <c r="I1311" i="3"/>
  <c r="H1311" i="3"/>
  <c r="G1311" i="3"/>
  <c r="F1311" i="3"/>
  <c r="E1311" i="3"/>
  <c r="D1311" i="3"/>
  <c r="P1310" i="3"/>
  <c r="O1310" i="3"/>
  <c r="N1310" i="3"/>
  <c r="M1310" i="3"/>
  <c r="L1310" i="3"/>
  <c r="K1310" i="3"/>
  <c r="J1310" i="3"/>
  <c r="I1310" i="3"/>
  <c r="H1310" i="3"/>
  <c r="G1310" i="3"/>
  <c r="F1310" i="3"/>
  <c r="E1310" i="3"/>
  <c r="D1310" i="3"/>
  <c r="P1309" i="3"/>
  <c r="O1309" i="3"/>
  <c r="N1309" i="3"/>
  <c r="M1309" i="3"/>
  <c r="L1309" i="3"/>
  <c r="K1309" i="3"/>
  <c r="J1309" i="3"/>
  <c r="I1309" i="3"/>
  <c r="H1309" i="3"/>
  <c r="G1309" i="3"/>
  <c r="F1309" i="3"/>
  <c r="E1309" i="3"/>
  <c r="D1309" i="3"/>
  <c r="P1308" i="3"/>
  <c r="O1308" i="3"/>
  <c r="N1308" i="3"/>
  <c r="M1308" i="3"/>
  <c r="L1308" i="3"/>
  <c r="K1308" i="3"/>
  <c r="J1308" i="3"/>
  <c r="I1308" i="3"/>
  <c r="H1308" i="3"/>
  <c r="G1308" i="3"/>
  <c r="F1308" i="3"/>
  <c r="E1308" i="3"/>
  <c r="D1308" i="3"/>
  <c r="P1307" i="3"/>
  <c r="O1307" i="3"/>
  <c r="N1307" i="3"/>
  <c r="M1307" i="3"/>
  <c r="L1307" i="3"/>
  <c r="K1307" i="3"/>
  <c r="J1307" i="3"/>
  <c r="I1307" i="3"/>
  <c r="H1307" i="3"/>
  <c r="G1307" i="3"/>
  <c r="F1307" i="3"/>
  <c r="E1307" i="3"/>
  <c r="D1307" i="3"/>
  <c r="P1306" i="3"/>
  <c r="O1306" i="3"/>
  <c r="N1306" i="3"/>
  <c r="M1306" i="3"/>
  <c r="L1306" i="3"/>
  <c r="K1306" i="3"/>
  <c r="J1306" i="3"/>
  <c r="I1306" i="3"/>
  <c r="H1306" i="3"/>
  <c r="G1306" i="3"/>
  <c r="F1306" i="3"/>
  <c r="E1306" i="3"/>
  <c r="D1306" i="3"/>
  <c r="P1305" i="3"/>
  <c r="O1305" i="3"/>
  <c r="N1305" i="3"/>
  <c r="M1305" i="3"/>
  <c r="L1305" i="3"/>
  <c r="K1305" i="3"/>
  <c r="J1305" i="3"/>
  <c r="I1305" i="3"/>
  <c r="H1305" i="3"/>
  <c r="G1305" i="3"/>
  <c r="F1305" i="3"/>
  <c r="E1305" i="3"/>
  <c r="D1305" i="3"/>
  <c r="P1304" i="3"/>
  <c r="O1304" i="3"/>
  <c r="N1304" i="3"/>
  <c r="M1304" i="3"/>
  <c r="L1304" i="3"/>
  <c r="K1304" i="3"/>
  <c r="J1304" i="3"/>
  <c r="I1304" i="3"/>
  <c r="H1304" i="3"/>
  <c r="G1304" i="3"/>
  <c r="F1304" i="3"/>
  <c r="E1304" i="3"/>
  <c r="D1304" i="3"/>
  <c r="P1303" i="3"/>
  <c r="O1303" i="3"/>
  <c r="N1303" i="3"/>
  <c r="M1303" i="3"/>
  <c r="L1303" i="3"/>
  <c r="K1303" i="3"/>
  <c r="J1303" i="3"/>
  <c r="I1303" i="3"/>
  <c r="H1303" i="3"/>
  <c r="G1303" i="3"/>
  <c r="F1303" i="3"/>
  <c r="E1303" i="3"/>
  <c r="D1303" i="3"/>
  <c r="P1302" i="3"/>
  <c r="O1302" i="3"/>
  <c r="N1302" i="3"/>
  <c r="M1302" i="3"/>
  <c r="L1302" i="3"/>
  <c r="K1302" i="3"/>
  <c r="J1302" i="3"/>
  <c r="I1302" i="3"/>
  <c r="H1302" i="3"/>
  <c r="G1302" i="3"/>
  <c r="F1302" i="3"/>
  <c r="E1302" i="3"/>
  <c r="D1302" i="3"/>
  <c r="P1301" i="3"/>
  <c r="O1301" i="3"/>
  <c r="N1301" i="3"/>
  <c r="M1301" i="3"/>
  <c r="L1301" i="3"/>
  <c r="K1301" i="3"/>
  <c r="J1301" i="3"/>
  <c r="I1301" i="3"/>
  <c r="H1301" i="3"/>
  <c r="G1301" i="3"/>
  <c r="F1301" i="3"/>
  <c r="E1301" i="3"/>
  <c r="D1301" i="3"/>
  <c r="P1300" i="3"/>
  <c r="O1300" i="3"/>
  <c r="N1300" i="3"/>
  <c r="M1300" i="3"/>
  <c r="L1300" i="3"/>
  <c r="K1300" i="3"/>
  <c r="J1300" i="3"/>
  <c r="I1300" i="3"/>
  <c r="H1300" i="3"/>
  <c r="G1300" i="3"/>
  <c r="F1300" i="3"/>
  <c r="E1300" i="3"/>
  <c r="D1300" i="3"/>
  <c r="P1299" i="3"/>
  <c r="O1299" i="3"/>
  <c r="N1299" i="3"/>
  <c r="M1299" i="3"/>
  <c r="L1299" i="3"/>
  <c r="K1299" i="3"/>
  <c r="J1299" i="3"/>
  <c r="I1299" i="3"/>
  <c r="H1299" i="3"/>
  <c r="G1299" i="3"/>
  <c r="F1299" i="3"/>
  <c r="E1299" i="3"/>
  <c r="D1299" i="3"/>
  <c r="P1298" i="3"/>
  <c r="O1298" i="3"/>
  <c r="N1298" i="3"/>
  <c r="M1298" i="3"/>
  <c r="L1298" i="3"/>
  <c r="K1298" i="3"/>
  <c r="J1298" i="3"/>
  <c r="I1298" i="3"/>
  <c r="H1298" i="3"/>
  <c r="G1298" i="3"/>
  <c r="F1298" i="3"/>
  <c r="E1298" i="3"/>
  <c r="D1298" i="3"/>
  <c r="P1297" i="3"/>
  <c r="O1297" i="3"/>
  <c r="N1297" i="3"/>
  <c r="M1297" i="3"/>
  <c r="L1297" i="3"/>
  <c r="K1297" i="3"/>
  <c r="J1297" i="3"/>
  <c r="I1297" i="3"/>
  <c r="H1297" i="3"/>
  <c r="G1297" i="3"/>
  <c r="F1297" i="3"/>
  <c r="E1297" i="3"/>
  <c r="D1297" i="3"/>
  <c r="P1296" i="3"/>
  <c r="O1296" i="3"/>
  <c r="N1296" i="3"/>
  <c r="M1296" i="3"/>
  <c r="L1296" i="3"/>
  <c r="K1296" i="3"/>
  <c r="J1296" i="3"/>
  <c r="I1296" i="3"/>
  <c r="H1296" i="3"/>
  <c r="G1296" i="3"/>
  <c r="F1296" i="3"/>
  <c r="E1296" i="3"/>
  <c r="D1296" i="3"/>
  <c r="P1295" i="3"/>
  <c r="O1295" i="3"/>
  <c r="N1295" i="3"/>
  <c r="M1295" i="3"/>
  <c r="L1295" i="3"/>
  <c r="K1295" i="3"/>
  <c r="J1295" i="3"/>
  <c r="I1295" i="3"/>
  <c r="H1295" i="3"/>
  <c r="G1295" i="3"/>
  <c r="F1295" i="3"/>
  <c r="E1295" i="3"/>
  <c r="D1295" i="3"/>
  <c r="P1294" i="3"/>
  <c r="O1294" i="3"/>
  <c r="N1294" i="3"/>
  <c r="M1294" i="3"/>
  <c r="L1294" i="3"/>
  <c r="K1294" i="3"/>
  <c r="J1294" i="3"/>
  <c r="I1294" i="3"/>
  <c r="H1294" i="3"/>
  <c r="G1294" i="3"/>
  <c r="F1294" i="3"/>
  <c r="E1294" i="3"/>
  <c r="D1294" i="3"/>
  <c r="P1293" i="3"/>
  <c r="O1293" i="3"/>
  <c r="N1293" i="3"/>
  <c r="M1293" i="3"/>
  <c r="L1293" i="3"/>
  <c r="K1293" i="3"/>
  <c r="J1293" i="3"/>
  <c r="I1293" i="3"/>
  <c r="H1293" i="3"/>
  <c r="G1293" i="3"/>
  <c r="F1293" i="3"/>
  <c r="E1293" i="3"/>
  <c r="D1293" i="3"/>
  <c r="P1292" i="3"/>
  <c r="O1292" i="3"/>
  <c r="N1292" i="3"/>
  <c r="M1292" i="3"/>
  <c r="L1292" i="3"/>
  <c r="K1292" i="3"/>
  <c r="J1292" i="3"/>
  <c r="I1292" i="3"/>
  <c r="H1292" i="3"/>
  <c r="G1292" i="3"/>
  <c r="F1292" i="3"/>
  <c r="E1292" i="3"/>
  <c r="D1292" i="3"/>
  <c r="P1291" i="3"/>
  <c r="O1291" i="3"/>
  <c r="N1291" i="3"/>
  <c r="M1291" i="3"/>
  <c r="L1291" i="3"/>
  <c r="K1291" i="3"/>
  <c r="J1291" i="3"/>
  <c r="I1291" i="3"/>
  <c r="H1291" i="3"/>
  <c r="G1291" i="3"/>
  <c r="F1291" i="3"/>
  <c r="E1291" i="3"/>
  <c r="D1291" i="3"/>
  <c r="P1290" i="3"/>
  <c r="O1290" i="3"/>
  <c r="N1290" i="3"/>
  <c r="M1290" i="3"/>
  <c r="L1290" i="3"/>
  <c r="K1290" i="3"/>
  <c r="J1290" i="3"/>
  <c r="I1290" i="3"/>
  <c r="H1290" i="3"/>
  <c r="G1290" i="3"/>
  <c r="F1290" i="3"/>
  <c r="E1290" i="3"/>
  <c r="D1290" i="3"/>
  <c r="P1289" i="3"/>
  <c r="O1289" i="3"/>
  <c r="N1289" i="3"/>
  <c r="M1289" i="3"/>
  <c r="L1289" i="3"/>
  <c r="K1289" i="3"/>
  <c r="J1289" i="3"/>
  <c r="I1289" i="3"/>
  <c r="H1289" i="3"/>
  <c r="G1289" i="3"/>
  <c r="F1289" i="3"/>
  <c r="E1289" i="3"/>
  <c r="D1289" i="3"/>
  <c r="P1288" i="3"/>
  <c r="O1288" i="3"/>
  <c r="N1288" i="3"/>
  <c r="M1288" i="3"/>
  <c r="L1288" i="3"/>
  <c r="K1288" i="3"/>
  <c r="J1288" i="3"/>
  <c r="I1288" i="3"/>
  <c r="H1288" i="3"/>
  <c r="G1288" i="3"/>
  <c r="F1288" i="3"/>
  <c r="E1288" i="3"/>
  <c r="D1288" i="3"/>
  <c r="P1287" i="3"/>
  <c r="O1287" i="3"/>
  <c r="N1287" i="3"/>
  <c r="M1287" i="3"/>
  <c r="L1287" i="3"/>
  <c r="K1287" i="3"/>
  <c r="J1287" i="3"/>
  <c r="I1287" i="3"/>
  <c r="H1287" i="3"/>
  <c r="G1287" i="3"/>
  <c r="F1287" i="3"/>
  <c r="E1287" i="3"/>
  <c r="D1287" i="3"/>
  <c r="P1286" i="3"/>
  <c r="O1286" i="3"/>
  <c r="N1286" i="3"/>
  <c r="M1286" i="3"/>
  <c r="L1286" i="3"/>
  <c r="K1286" i="3"/>
  <c r="J1286" i="3"/>
  <c r="I1286" i="3"/>
  <c r="H1286" i="3"/>
  <c r="G1286" i="3"/>
  <c r="F1286" i="3"/>
  <c r="E1286" i="3"/>
  <c r="D1286" i="3"/>
  <c r="P1285" i="3"/>
  <c r="O1285" i="3"/>
  <c r="N1285" i="3"/>
  <c r="M1285" i="3"/>
  <c r="L1285" i="3"/>
  <c r="K1285" i="3"/>
  <c r="J1285" i="3"/>
  <c r="I1285" i="3"/>
  <c r="H1285" i="3"/>
  <c r="G1285" i="3"/>
  <c r="F1285" i="3"/>
  <c r="E1285" i="3"/>
  <c r="D1285" i="3"/>
  <c r="P1284" i="3"/>
  <c r="O1284" i="3"/>
  <c r="N1284" i="3"/>
  <c r="M1284" i="3"/>
  <c r="L1284" i="3"/>
  <c r="K1284" i="3"/>
  <c r="J1284" i="3"/>
  <c r="I1284" i="3"/>
  <c r="H1284" i="3"/>
  <c r="G1284" i="3"/>
  <c r="F1284" i="3"/>
  <c r="E1284" i="3"/>
  <c r="D1284" i="3"/>
  <c r="P1283" i="3"/>
  <c r="O1283" i="3"/>
  <c r="N1283" i="3"/>
  <c r="M1283" i="3"/>
  <c r="L1283" i="3"/>
  <c r="K1283" i="3"/>
  <c r="J1283" i="3"/>
  <c r="I1283" i="3"/>
  <c r="H1283" i="3"/>
  <c r="G1283" i="3"/>
  <c r="F1283" i="3"/>
  <c r="E1283" i="3"/>
  <c r="D1283" i="3"/>
  <c r="P1282" i="3"/>
  <c r="O1282" i="3"/>
  <c r="N1282" i="3"/>
  <c r="M1282" i="3"/>
  <c r="L1282" i="3"/>
  <c r="K1282" i="3"/>
  <c r="J1282" i="3"/>
  <c r="I1282" i="3"/>
  <c r="H1282" i="3"/>
  <c r="G1282" i="3"/>
  <c r="F1282" i="3"/>
  <c r="E1282" i="3"/>
  <c r="D1282" i="3"/>
  <c r="P1281" i="3"/>
  <c r="O1281" i="3"/>
  <c r="N1281" i="3"/>
  <c r="M1281" i="3"/>
  <c r="L1281" i="3"/>
  <c r="K1281" i="3"/>
  <c r="J1281" i="3"/>
  <c r="I1281" i="3"/>
  <c r="H1281" i="3"/>
  <c r="G1281" i="3"/>
  <c r="F1281" i="3"/>
  <c r="E1281" i="3"/>
  <c r="D1281" i="3"/>
  <c r="P1280" i="3"/>
  <c r="O1280" i="3"/>
  <c r="N1280" i="3"/>
  <c r="M1280" i="3"/>
  <c r="L1280" i="3"/>
  <c r="K1280" i="3"/>
  <c r="J1280" i="3"/>
  <c r="I1280" i="3"/>
  <c r="H1280" i="3"/>
  <c r="G1280" i="3"/>
  <c r="F1280" i="3"/>
  <c r="E1280" i="3"/>
  <c r="D1280" i="3"/>
  <c r="P1279" i="3"/>
  <c r="O1279" i="3"/>
  <c r="N1279" i="3"/>
  <c r="M1279" i="3"/>
  <c r="L1279" i="3"/>
  <c r="K1279" i="3"/>
  <c r="J1279" i="3"/>
  <c r="I1279" i="3"/>
  <c r="H1279" i="3"/>
  <c r="G1279" i="3"/>
  <c r="F1279" i="3"/>
  <c r="E1279" i="3"/>
  <c r="D1279" i="3"/>
  <c r="P1278" i="3"/>
  <c r="O1278" i="3"/>
  <c r="N1278" i="3"/>
  <c r="M1278" i="3"/>
  <c r="L1278" i="3"/>
  <c r="K1278" i="3"/>
  <c r="J1278" i="3"/>
  <c r="I1278" i="3"/>
  <c r="H1278" i="3"/>
  <c r="G1278" i="3"/>
  <c r="F1278" i="3"/>
  <c r="E1278" i="3"/>
  <c r="D1278" i="3"/>
  <c r="P1277" i="3"/>
  <c r="O1277" i="3"/>
  <c r="N1277" i="3"/>
  <c r="M1277" i="3"/>
  <c r="L1277" i="3"/>
  <c r="K1277" i="3"/>
  <c r="J1277" i="3"/>
  <c r="I1277" i="3"/>
  <c r="H1277" i="3"/>
  <c r="G1277" i="3"/>
  <c r="F1277" i="3"/>
  <c r="E1277" i="3"/>
  <c r="D1277" i="3"/>
  <c r="P1276" i="3"/>
  <c r="O1276" i="3"/>
  <c r="N1276" i="3"/>
  <c r="M1276" i="3"/>
  <c r="L1276" i="3"/>
  <c r="K1276" i="3"/>
  <c r="J1276" i="3"/>
  <c r="I1276" i="3"/>
  <c r="H1276" i="3"/>
  <c r="G1276" i="3"/>
  <c r="F1276" i="3"/>
  <c r="E1276" i="3"/>
  <c r="D1276" i="3"/>
  <c r="P1275" i="3"/>
  <c r="O1275" i="3"/>
  <c r="N1275" i="3"/>
  <c r="M1275" i="3"/>
  <c r="L1275" i="3"/>
  <c r="K1275" i="3"/>
  <c r="J1275" i="3"/>
  <c r="I1275" i="3"/>
  <c r="H1275" i="3"/>
  <c r="G1275" i="3"/>
  <c r="F1275" i="3"/>
  <c r="E1275" i="3"/>
  <c r="D1275" i="3"/>
  <c r="P1274" i="3"/>
  <c r="O1274" i="3"/>
  <c r="N1274" i="3"/>
  <c r="M1274" i="3"/>
  <c r="L1274" i="3"/>
  <c r="K1274" i="3"/>
  <c r="J1274" i="3"/>
  <c r="I1274" i="3"/>
  <c r="H1274" i="3"/>
  <c r="G1274" i="3"/>
  <c r="F1274" i="3"/>
  <c r="E1274" i="3"/>
  <c r="D1274" i="3"/>
  <c r="P1273" i="3"/>
  <c r="O1273" i="3"/>
  <c r="N1273" i="3"/>
  <c r="M1273" i="3"/>
  <c r="L1273" i="3"/>
  <c r="K1273" i="3"/>
  <c r="J1273" i="3"/>
  <c r="I1273" i="3"/>
  <c r="H1273" i="3"/>
  <c r="G1273" i="3"/>
  <c r="F1273" i="3"/>
  <c r="E1273" i="3"/>
  <c r="D1273" i="3"/>
  <c r="P1272" i="3"/>
  <c r="O1272" i="3"/>
  <c r="N1272" i="3"/>
  <c r="M1272" i="3"/>
  <c r="L1272" i="3"/>
  <c r="K1272" i="3"/>
  <c r="J1272" i="3"/>
  <c r="I1272" i="3"/>
  <c r="H1272" i="3"/>
  <c r="G1272" i="3"/>
  <c r="F1272" i="3"/>
  <c r="E1272" i="3"/>
  <c r="D1272" i="3"/>
  <c r="P1271" i="3"/>
  <c r="O1271" i="3"/>
  <c r="N1271" i="3"/>
  <c r="M1271" i="3"/>
  <c r="L1271" i="3"/>
  <c r="K1271" i="3"/>
  <c r="J1271" i="3"/>
  <c r="I1271" i="3"/>
  <c r="H1271" i="3"/>
  <c r="G1271" i="3"/>
  <c r="F1271" i="3"/>
  <c r="E1271" i="3"/>
  <c r="D1271" i="3"/>
  <c r="P1270" i="3"/>
  <c r="O1270" i="3"/>
  <c r="N1270" i="3"/>
  <c r="M1270" i="3"/>
  <c r="L1270" i="3"/>
  <c r="K1270" i="3"/>
  <c r="J1270" i="3"/>
  <c r="I1270" i="3"/>
  <c r="H1270" i="3"/>
  <c r="G1270" i="3"/>
  <c r="F1270" i="3"/>
  <c r="E1270" i="3"/>
  <c r="D1270" i="3"/>
  <c r="P1269" i="3"/>
  <c r="O1269" i="3"/>
  <c r="N1269" i="3"/>
  <c r="M1269" i="3"/>
  <c r="L1269" i="3"/>
  <c r="K1269" i="3"/>
  <c r="J1269" i="3"/>
  <c r="I1269" i="3"/>
  <c r="H1269" i="3"/>
  <c r="G1269" i="3"/>
  <c r="F1269" i="3"/>
  <c r="E1269" i="3"/>
  <c r="D1269" i="3"/>
  <c r="P1268" i="3"/>
  <c r="O1268" i="3"/>
  <c r="N1268" i="3"/>
  <c r="M1268" i="3"/>
  <c r="L1268" i="3"/>
  <c r="K1268" i="3"/>
  <c r="J1268" i="3"/>
  <c r="I1268" i="3"/>
  <c r="H1268" i="3"/>
  <c r="G1268" i="3"/>
  <c r="F1268" i="3"/>
  <c r="E1268" i="3"/>
  <c r="D1268" i="3"/>
  <c r="P1267" i="3"/>
  <c r="O1267" i="3"/>
  <c r="N1267" i="3"/>
  <c r="M1267" i="3"/>
  <c r="L1267" i="3"/>
  <c r="K1267" i="3"/>
  <c r="J1267" i="3"/>
  <c r="I1267" i="3"/>
  <c r="H1267" i="3"/>
  <c r="G1267" i="3"/>
  <c r="F1267" i="3"/>
  <c r="E1267" i="3"/>
  <c r="D1267" i="3"/>
  <c r="P1266" i="3"/>
  <c r="O1266" i="3"/>
  <c r="N1266" i="3"/>
  <c r="M1266" i="3"/>
  <c r="L1266" i="3"/>
  <c r="K1266" i="3"/>
  <c r="J1266" i="3"/>
  <c r="I1266" i="3"/>
  <c r="H1266" i="3"/>
  <c r="G1266" i="3"/>
  <c r="F1266" i="3"/>
  <c r="E1266" i="3"/>
  <c r="D1266" i="3"/>
  <c r="P1265" i="3"/>
  <c r="O1265" i="3"/>
  <c r="N1265" i="3"/>
  <c r="M1265" i="3"/>
  <c r="L1265" i="3"/>
  <c r="K1265" i="3"/>
  <c r="J1265" i="3"/>
  <c r="I1265" i="3"/>
  <c r="H1265" i="3"/>
  <c r="G1265" i="3"/>
  <c r="F1265" i="3"/>
  <c r="E1265" i="3"/>
  <c r="D1265" i="3"/>
  <c r="P1264" i="3"/>
  <c r="O1264" i="3"/>
  <c r="N1264" i="3"/>
  <c r="M1264" i="3"/>
  <c r="L1264" i="3"/>
  <c r="K1264" i="3"/>
  <c r="J1264" i="3"/>
  <c r="I1264" i="3"/>
  <c r="H1264" i="3"/>
  <c r="G1264" i="3"/>
  <c r="F1264" i="3"/>
  <c r="E1264" i="3"/>
  <c r="D1264" i="3"/>
  <c r="P1263" i="3"/>
  <c r="O1263" i="3"/>
  <c r="N1263" i="3"/>
  <c r="M1263" i="3"/>
  <c r="L1263" i="3"/>
  <c r="K1263" i="3"/>
  <c r="J1263" i="3"/>
  <c r="I1263" i="3"/>
  <c r="H1263" i="3"/>
  <c r="G1263" i="3"/>
  <c r="F1263" i="3"/>
  <c r="E1263" i="3"/>
  <c r="D1263" i="3"/>
  <c r="P1262" i="3"/>
  <c r="O1262" i="3"/>
  <c r="N1262" i="3"/>
  <c r="M1262" i="3"/>
  <c r="L1262" i="3"/>
  <c r="K1262" i="3"/>
  <c r="J1262" i="3"/>
  <c r="I1262" i="3"/>
  <c r="H1262" i="3"/>
  <c r="G1262" i="3"/>
  <c r="F1262" i="3"/>
  <c r="E1262" i="3"/>
  <c r="D1262" i="3"/>
  <c r="P1261" i="3"/>
  <c r="O1261" i="3"/>
  <c r="N1261" i="3"/>
  <c r="M1261" i="3"/>
  <c r="L1261" i="3"/>
  <c r="K1261" i="3"/>
  <c r="J1261" i="3"/>
  <c r="I1261" i="3"/>
  <c r="H1261" i="3"/>
  <c r="G1261" i="3"/>
  <c r="F1261" i="3"/>
  <c r="E1261" i="3"/>
  <c r="D1261" i="3"/>
  <c r="P1260" i="3"/>
  <c r="O1260" i="3"/>
  <c r="N1260" i="3"/>
  <c r="M1260" i="3"/>
  <c r="L1260" i="3"/>
  <c r="K1260" i="3"/>
  <c r="J1260" i="3"/>
  <c r="I1260" i="3"/>
  <c r="H1260" i="3"/>
  <c r="G1260" i="3"/>
  <c r="F1260" i="3"/>
  <c r="E1260" i="3"/>
  <c r="D1260" i="3"/>
  <c r="P1259" i="3"/>
  <c r="O1259" i="3"/>
  <c r="N1259" i="3"/>
  <c r="M1259" i="3"/>
  <c r="L1259" i="3"/>
  <c r="K1259" i="3"/>
  <c r="J1259" i="3"/>
  <c r="I1259" i="3"/>
  <c r="H1259" i="3"/>
  <c r="G1259" i="3"/>
  <c r="F1259" i="3"/>
  <c r="E1259" i="3"/>
  <c r="D1259" i="3"/>
  <c r="P1258" i="3"/>
  <c r="O1258" i="3"/>
  <c r="N1258" i="3"/>
  <c r="M1258" i="3"/>
  <c r="L1258" i="3"/>
  <c r="K1258" i="3"/>
  <c r="J1258" i="3"/>
  <c r="I1258" i="3"/>
  <c r="H1258" i="3"/>
  <c r="G1258" i="3"/>
  <c r="F1258" i="3"/>
  <c r="E1258" i="3"/>
  <c r="D1258" i="3"/>
  <c r="P1257" i="3"/>
  <c r="O1257" i="3"/>
  <c r="N1257" i="3"/>
  <c r="M1257" i="3"/>
  <c r="L1257" i="3"/>
  <c r="K1257" i="3"/>
  <c r="J1257" i="3"/>
  <c r="I1257" i="3"/>
  <c r="H1257" i="3"/>
  <c r="G1257" i="3"/>
  <c r="F1257" i="3"/>
  <c r="E1257" i="3"/>
  <c r="D1257" i="3"/>
  <c r="P1256" i="3"/>
  <c r="O1256" i="3"/>
  <c r="N1256" i="3"/>
  <c r="M1256" i="3"/>
  <c r="L1256" i="3"/>
  <c r="K1256" i="3"/>
  <c r="J1256" i="3"/>
  <c r="I1256" i="3"/>
  <c r="H1256" i="3"/>
  <c r="G1256" i="3"/>
  <c r="F1256" i="3"/>
  <c r="E1256" i="3"/>
  <c r="D1256" i="3"/>
  <c r="P1255" i="3"/>
  <c r="O1255" i="3"/>
  <c r="N1255" i="3"/>
  <c r="M1255" i="3"/>
  <c r="L1255" i="3"/>
  <c r="K1255" i="3"/>
  <c r="J1255" i="3"/>
  <c r="I1255" i="3"/>
  <c r="H1255" i="3"/>
  <c r="G1255" i="3"/>
  <c r="F1255" i="3"/>
  <c r="E1255" i="3"/>
  <c r="D1255" i="3"/>
  <c r="P1254" i="3"/>
  <c r="O1254" i="3"/>
  <c r="N1254" i="3"/>
  <c r="M1254" i="3"/>
  <c r="L1254" i="3"/>
  <c r="K1254" i="3"/>
  <c r="J1254" i="3"/>
  <c r="I1254" i="3"/>
  <c r="H1254" i="3"/>
  <c r="G1254" i="3"/>
  <c r="F1254" i="3"/>
  <c r="E1254" i="3"/>
  <c r="D1254" i="3"/>
  <c r="P1253" i="3"/>
  <c r="O1253" i="3"/>
  <c r="N1253" i="3"/>
  <c r="M1253" i="3"/>
  <c r="L1253" i="3"/>
  <c r="K1253" i="3"/>
  <c r="J1253" i="3"/>
  <c r="I1253" i="3"/>
  <c r="H1253" i="3"/>
  <c r="G1253" i="3"/>
  <c r="F1253" i="3"/>
  <c r="E1253" i="3"/>
  <c r="D1253" i="3"/>
  <c r="P1252" i="3"/>
  <c r="O1252" i="3"/>
  <c r="N1252" i="3"/>
  <c r="M1252" i="3"/>
  <c r="L1252" i="3"/>
  <c r="K1252" i="3"/>
  <c r="J1252" i="3"/>
  <c r="I1252" i="3"/>
  <c r="H1252" i="3"/>
  <c r="G1252" i="3"/>
  <c r="F1252" i="3"/>
  <c r="E1252" i="3"/>
  <c r="D1252" i="3"/>
  <c r="P1251" i="3"/>
  <c r="O1251" i="3"/>
  <c r="N1251" i="3"/>
  <c r="M1251" i="3"/>
  <c r="L1251" i="3"/>
  <c r="K1251" i="3"/>
  <c r="J1251" i="3"/>
  <c r="I1251" i="3"/>
  <c r="H1251" i="3"/>
  <c r="G1251" i="3"/>
  <c r="F1251" i="3"/>
  <c r="E1251" i="3"/>
  <c r="D1251" i="3"/>
  <c r="P1250" i="3"/>
  <c r="O1250" i="3"/>
  <c r="N1250" i="3"/>
  <c r="M1250" i="3"/>
  <c r="L1250" i="3"/>
  <c r="K1250" i="3"/>
  <c r="J1250" i="3"/>
  <c r="I1250" i="3"/>
  <c r="H1250" i="3"/>
  <c r="G1250" i="3"/>
  <c r="F1250" i="3"/>
  <c r="E1250" i="3"/>
  <c r="D1250" i="3"/>
  <c r="P1249" i="3"/>
  <c r="O1249" i="3"/>
  <c r="N1249" i="3"/>
  <c r="M1249" i="3"/>
  <c r="L1249" i="3"/>
  <c r="K1249" i="3"/>
  <c r="J1249" i="3"/>
  <c r="I1249" i="3"/>
  <c r="H1249" i="3"/>
  <c r="G1249" i="3"/>
  <c r="F1249" i="3"/>
  <c r="E1249" i="3"/>
  <c r="D1249" i="3"/>
  <c r="P1248" i="3"/>
  <c r="O1248" i="3"/>
  <c r="N1248" i="3"/>
  <c r="M1248" i="3"/>
  <c r="L1248" i="3"/>
  <c r="K1248" i="3"/>
  <c r="J1248" i="3"/>
  <c r="I1248" i="3"/>
  <c r="H1248" i="3"/>
  <c r="G1248" i="3"/>
  <c r="F1248" i="3"/>
  <c r="E1248" i="3"/>
  <c r="D1248" i="3"/>
  <c r="P1247" i="3"/>
  <c r="O1247" i="3"/>
  <c r="N1247" i="3"/>
  <c r="M1247" i="3"/>
  <c r="L1247" i="3"/>
  <c r="K1247" i="3"/>
  <c r="J1247" i="3"/>
  <c r="I1247" i="3"/>
  <c r="H1247" i="3"/>
  <c r="G1247" i="3"/>
  <c r="F1247" i="3"/>
  <c r="E1247" i="3"/>
  <c r="D1247" i="3"/>
  <c r="P1246" i="3"/>
  <c r="O1246" i="3"/>
  <c r="N1246" i="3"/>
  <c r="M1246" i="3"/>
  <c r="L1246" i="3"/>
  <c r="K1246" i="3"/>
  <c r="J1246" i="3"/>
  <c r="I1246" i="3"/>
  <c r="H1246" i="3"/>
  <c r="G1246" i="3"/>
  <c r="F1246" i="3"/>
  <c r="E1246" i="3"/>
  <c r="D1246" i="3"/>
  <c r="P1245" i="3"/>
  <c r="O1245" i="3"/>
  <c r="N1245" i="3"/>
  <c r="M1245" i="3"/>
  <c r="L1245" i="3"/>
  <c r="K1245" i="3"/>
  <c r="J1245" i="3"/>
  <c r="I1245" i="3"/>
  <c r="H1245" i="3"/>
  <c r="G1245" i="3"/>
  <c r="F1245" i="3"/>
  <c r="E1245" i="3"/>
  <c r="D1245" i="3"/>
  <c r="P1244" i="3"/>
  <c r="O1244" i="3"/>
  <c r="N1244" i="3"/>
  <c r="M1244" i="3"/>
  <c r="L1244" i="3"/>
  <c r="K1244" i="3"/>
  <c r="J1244" i="3"/>
  <c r="I1244" i="3"/>
  <c r="H1244" i="3"/>
  <c r="G1244" i="3"/>
  <c r="F1244" i="3"/>
  <c r="E1244" i="3"/>
  <c r="D1244" i="3"/>
  <c r="P1243" i="3"/>
  <c r="O1243" i="3"/>
  <c r="N1243" i="3"/>
  <c r="M1243" i="3"/>
  <c r="L1243" i="3"/>
  <c r="K1243" i="3"/>
  <c r="J1243" i="3"/>
  <c r="I1243" i="3"/>
  <c r="H1243" i="3"/>
  <c r="G1243" i="3"/>
  <c r="F1243" i="3"/>
  <c r="E1243" i="3"/>
  <c r="D1243" i="3"/>
  <c r="P1242" i="3"/>
  <c r="O1242" i="3"/>
  <c r="N1242" i="3"/>
  <c r="M1242" i="3"/>
  <c r="L1242" i="3"/>
  <c r="K1242" i="3"/>
  <c r="J1242" i="3"/>
  <c r="I1242" i="3"/>
  <c r="H1242" i="3"/>
  <c r="G1242" i="3"/>
  <c r="F1242" i="3"/>
  <c r="E1242" i="3"/>
  <c r="D1242" i="3"/>
  <c r="P1241" i="3"/>
  <c r="O1241" i="3"/>
  <c r="N1241" i="3"/>
  <c r="M1241" i="3"/>
  <c r="L1241" i="3"/>
  <c r="K1241" i="3"/>
  <c r="J1241" i="3"/>
  <c r="I1241" i="3"/>
  <c r="H1241" i="3"/>
  <c r="G1241" i="3"/>
  <c r="F1241" i="3"/>
  <c r="E1241" i="3"/>
  <c r="D1241" i="3"/>
  <c r="P1240" i="3"/>
  <c r="O1240" i="3"/>
  <c r="N1240" i="3"/>
  <c r="M1240" i="3"/>
  <c r="L1240" i="3"/>
  <c r="K1240" i="3"/>
  <c r="J1240" i="3"/>
  <c r="I1240" i="3"/>
  <c r="H1240" i="3"/>
  <c r="G1240" i="3"/>
  <c r="F1240" i="3"/>
  <c r="E1240" i="3"/>
  <c r="D1240" i="3"/>
  <c r="P1239" i="3"/>
  <c r="O1239" i="3"/>
  <c r="N1239" i="3"/>
  <c r="M1239" i="3"/>
  <c r="L1239" i="3"/>
  <c r="K1239" i="3"/>
  <c r="J1239" i="3"/>
  <c r="I1239" i="3"/>
  <c r="H1239" i="3"/>
  <c r="G1239" i="3"/>
  <c r="F1239" i="3"/>
  <c r="E1239" i="3"/>
  <c r="D1239" i="3"/>
  <c r="P1238" i="3"/>
  <c r="O1238" i="3"/>
  <c r="N1238" i="3"/>
  <c r="M1238" i="3"/>
  <c r="L1238" i="3"/>
  <c r="K1238" i="3"/>
  <c r="J1238" i="3"/>
  <c r="I1238" i="3"/>
  <c r="H1238" i="3"/>
  <c r="G1238" i="3"/>
  <c r="F1238" i="3"/>
  <c r="E1238" i="3"/>
  <c r="D1238" i="3"/>
  <c r="P1237" i="3"/>
  <c r="O1237" i="3"/>
  <c r="N1237" i="3"/>
  <c r="M1237" i="3"/>
  <c r="L1237" i="3"/>
  <c r="K1237" i="3"/>
  <c r="J1237" i="3"/>
  <c r="I1237" i="3"/>
  <c r="H1237" i="3"/>
  <c r="G1237" i="3"/>
  <c r="F1237" i="3"/>
  <c r="E1237" i="3"/>
  <c r="D1237" i="3"/>
  <c r="P1236" i="3"/>
  <c r="O1236" i="3"/>
  <c r="N1236" i="3"/>
  <c r="M1236" i="3"/>
  <c r="L1236" i="3"/>
  <c r="K1236" i="3"/>
  <c r="J1236" i="3"/>
  <c r="I1236" i="3"/>
  <c r="H1236" i="3"/>
  <c r="G1236" i="3"/>
  <c r="F1236" i="3"/>
  <c r="E1236" i="3"/>
  <c r="D1236" i="3"/>
  <c r="P1235" i="3"/>
  <c r="O1235" i="3"/>
  <c r="N1235" i="3"/>
  <c r="M1235" i="3"/>
  <c r="L1235" i="3"/>
  <c r="K1235" i="3"/>
  <c r="J1235" i="3"/>
  <c r="I1235" i="3"/>
  <c r="H1235" i="3"/>
  <c r="G1235" i="3"/>
  <c r="F1235" i="3"/>
  <c r="E1235" i="3"/>
  <c r="D1235" i="3"/>
  <c r="P1234" i="3"/>
  <c r="O1234" i="3"/>
  <c r="N1234" i="3"/>
  <c r="M1234" i="3"/>
  <c r="L1234" i="3"/>
  <c r="K1234" i="3"/>
  <c r="J1234" i="3"/>
  <c r="I1234" i="3"/>
  <c r="H1234" i="3"/>
  <c r="G1234" i="3"/>
  <c r="F1234" i="3"/>
  <c r="E1234" i="3"/>
  <c r="D1234" i="3"/>
  <c r="P1233" i="3"/>
  <c r="O1233" i="3"/>
  <c r="N1233" i="3"/>
  <c r="M1233" i="3"/>
  <c r="L1233" i="3"/>
  <c r="K1233" i="3"/>
  <c r="J1233" i="3"/>
  <c r="I1233" i="3"/>
  <c r="H1233" i="3"/>
  <c r="G1233" i="3"/>
  <c r="F1233" i="3"/>
  <c r="E1233" i="3"/>
  <c r="D1233" i="3"/>
  <c r="P1232" i="3"/>
  <c r="O1232" i="3"/>
  <c r="N1232" i="3"/>
  <c r="M1232" i="3"/>
  <c r="L1232" i="3"/>
  <c r="K1232" i="3"/>
  <c r="J1232" i="3"/>
  <c r="I1232" i="3"/>
  <c r="H1232" i="3"/>
  <c r="G1232" i="3"/>
  <c r="F1232" i="3"/>
  <c r="E1232" i="3"/>
  <c r="D1232" i="3"/>
  <c r="P1231" i="3"/>
  <c r="O1231" i="3"/>
  <c r="N1231" i="3"/>
  <c r="M1231" i="3"/>
  <c r="L1231" i="3"/>
  <c r="K1231" i="3"/>
  <c r="J1231" i="3"/>
  <c r="I1231" i="3"/>
  <c r="H1231" i="3"/>
  <c r="G1231" i="3"/>
  <c r="F1231" i="3"/>
  <c r="E1231" i="3"/>
  <c r="D1231" i="3"/>
  <c r="P1230" i="3"/>
  <c r="O1230" i="3"/>
  <c r="N1230" i="3"/>
  <c r="M1230" i="3"/>
  <c r="L1230" i="3"/>
  <c r="K1230" i="3"/>
  <c r="J1230" i="3"/>
  <c r="I1230" i="3"/>
  <c r="H1230" i="3"/>
  <c r="G1230" i="3"/>
  <c r="F1230" i="3"/>
  <c r="E1230" i="3"/>
  <c r="D1230" i="3"/>
  <c r="P1229" i="3"/>
  <c r="O1229" i="3"/>
  <c r="N1229" i="3"/>
  <c r="M1229" i="3"/>
  <c r="L1229" i="3"/>
  <c r="K1229" i="3"/>
  <c r="J1229" i="3"/>
  <c r="I1229" i="3"/>
  <c r="H1229" i="3"/>
  <c r="G1229" i="3"/>
  <c r="F1229" i="3"/>
  <c r="E1229" i="3"/>
  <c r="D1229" i="3"/>
  <c r="P1228" i="3"/>
  <c r="O1228" i="3"/>
  <c r="N1228" i="3"/>
  <c r="M1228" i="3"/>
  <c r="L1228" i="3"/>
  <c r="K1228" i="3"/>
  <c r="J1228" i="3"/>
  <c r="I1228" i="3"/>
  <c r="H1228" i="3"/>
  <c r="G1228" i="3"/>
  <c r="F1228" i="3"/>
  <c r="E1228" i="3"/>
  <c r="D1228" i="3"/>
  <c r="P1227" i="3"/>
  <c r="O1227" i="3"/>
  <c r="N1227" i="3"/>
  <c r="M1227" i="3"/>
  <c r="L1227" i="3"/>
  <c r="K1227" i="3"/>
  <c r="J1227" i="3"/>
  <c r="I1227" i="3"/>
  <c r="H1227" i="3"/>
  <c r="G1227" i="3"/>
  <c r="F1227" i="3"/>
  <c r="E1227" i="3"/>
  <c r="D1227" i="3"/>
  <c r="P1226" i="3"/>
  <c r="O1226" i="3"/>
  <c r="N1226" i="3"/>
  <c r="M1226" i="3"/>
  <c r="L1226" i="3"/>
  <c r="K1226" i="3"/>
  <c r="J1226" i="3"/>
  <c r="I1226" i="3"/>
  <c r="H1226" i="3"/>
  <c r="G1226" i="3"/>
  <c r="F1226" i="3"/>
  <c r="E1226" i="3"/>
  <c r="D1226" i="3"/>
  <c r="P1225" i="3"/>
  <c r="O1225" i="3"/>
  <c r="N1225" i="3"/>
  <c r="M1225" i="3"/>
  <c r="L1225" i="3"/>
  <c r="K1225" i="3"/>
  <c r="J1225" i="3"/>
  <c r="I1225" i="3"/>
  <c r="H1225" i="3"/>
  <c r="G1225" i="3"/>
  <c r="F1225" i="3"/>
  <c r="E1225" i="3"/>
  <c r="D1225" i="3"/>
  <c r="P1224" i="3"/>
  <c r="O1224" i="3"/>
  <c r="N1224" i="3"/>
  <c r="M1224" i="3"/>
  <c r="L1224" i="3"/>
  <c r="K1224" i="3"/>
  <c r="J1224" i="3"/>
  <c r="I1224" i="3"/>
  <c r="H1224" i="3"/>
  <c r="G1224" i="3"/>
  <c r="F1224" i="3"/>
  <c r="E1224" i="3"/>
  <c r="D1224" i="3"/>
  <c r="P1223" i="3"/>
  <c r="O1223" i="3"/>
  <c r="N1223" i="3"/>
  <c r="M1223" i="3"/>
  <c r="L1223" i="3"/>
  <c r="K1223" i="3"/>
  <c r="J1223" i="3"/>
  <c r="I1223" i="3"/>
  <c r="H1223" i="3"/>
  <c r="G1223" i="3"/>
  <c r="F1223" i="3"/>
  <c r="E1223" i="3"/>
  <c r="D1223" i="3"/>
  <c r="P1222" i="3"/>
  <c r="O1222" i="3"/>
  <c r="N1222" i="3"/>
  <c r="M1222" i="3"/>
  <c r="L1222" i="3"/>
  <c r="K1222" i="3"/>
  <c r="J1222" i="3"/>
  <c r="I1222" i="3"/>
  <c r="H1222" i="3"/>
  <c r="G1222" i="3"/>
  <c r="F1222" i="3"/>
  <c r="E1222" i="3"/>
  <c r="D1222" i="3"/>
  <c r="P1221" i="3"/>
  <c r="O1221" i="3"/>
  <c r="N1221" i="3"/>
  <c r="M1221" i="3"/>
  <c r="L1221" i="3"/>
  <c r="K1221" i="3"/>
  <c r="J1221" i="3"/>
  <c r="I1221" i="3"/>
  <c r="H1221" i="3"/>
  <c r="G1221" i="3"/>
  <c r="F1221" i="3"/>
  <c r="E1221" i="3"/>
  <c r="D1221" i="3"/>
  <c r="P1220" i="3"/>
  <c r="O1220" i="3"/>
  <c r="N1220" i="3"/>
  <c r="M1220" i="3"/>
  <c r="L1220" i="3"/>
  <c r="K1220" i="3"/>
  <c r="J1220" i="3"/>
  <c r="I1220" i="3"/>
  <c r="H1220" i="3"/>
  <c r="G1220" i="3"/>
  <c r="F1220" i="3"/>
  <c r="E1220" i="3"/>
  <c r="D1220" i="3"/>
  <c r="P1219" i="3"/>
  <c r="O1219" i="3"/>
  <c r="N1219" i="3"/>
  <c r="M1219" i="3"/>
  <c r="L1219" i="3"/>
  <c r="K1219" i="3"/>
  <c r="J1219" i="3"/>
  <c r="I1219" i="3"/>
  <c r="H1219" i="3"/>
  <c r="G1219" i="3"/>
  <c r="F1219" i="3"/>
  <c r="E1219" i="3"/>
  <c r="D1219" i="3"/>
  <c r="P1218" i="3"/>
  <c r="O1218" i="3"/>
  <c r="N1218" i="3"/>
  <c r="M1218" i="3"/>
  <c r="L1218" i="3"/>
  <c r="K1218" i="3"/>
  <c r="J1218" i="3"/>
  <c r="I1218" i="3"/>
  <c r="H1218" i="3"/>
  <c r="G1218" i="3"/>
  <c r="F1218" i="3"/>
  <c r="E1218" i="3"/>
  <c r="D1218" i="3"/>
  <c r="P1217" i="3"/>
  <c r="O1217" i="3"/>
  <c r="N1217" i="3"/>
  <c r="M1217" i="3"/>
  <c r="L1217" i="3"/>
  <c r="K1217" i="3"/>
  <c r="J1217" i="3"/>
  <c r="I1217" i="3"/>
  <c r="H1217" i="3"/>
  <c r="G1217" i="3"/>
  <c r="F1217" i="3"/>
  <c r="E1217" i="3"/>
  <c r="D1217" i="3"/>
  <c r="P1216" i="3"/>
  <c r="O1216" i="3"/>
  <c r="N1216" i="3"/>
  <c r="M1216" i="3"/>
  <c r="L1216" i="3"/>
  <c r="K1216" i="3"/>
  <c r="J1216" i="3"/>
  <c r="I1216" i="3"/>
  <c r="H1216" i="3"/>
  <c r="G1216" i="3"/>
  <c r="F1216" i="3"/>
  <c r="E1216" i="3"/>
  <c r="D1216" i="3"/>
  <c r="P1215" i="3"/>
  <c r="O1215" i="3"/>
  <c r="N1215" i="3"/>
  <c r="M1215" i="3"/>
  <c r="L1215" i="3"/>
  <c r="K1215" i="3"/>
  <c r="J1215" i="3"/>
  <c r="I1215" i="3"/>
  <c r="H1215" i="3"/>
  <c r="G1215" i="3"/>
  <c r="F1215" i="3"/>
  <c r="E1215" i="3"/>
  <c r="D1215" i="3"/>
  <c r="P1214" i="3"/>
  <c r="O1214" i="3"/>
  <c r="N1214" i="3"/>
  <c r="M1214" i="3"/>
  <c r="L1214" i="3"/>
  <c r="K1214" i="3"/>
  <c r="J1214" i="3"/>
  <c r="I1214" i="3"/>
  <c r="H1214" i="3"/>
  <c r="G1214" i="3"/>
  <c r="F1214" i="3"/>
  <c r="E1214" i="3"/>
  <c r="D1214" i="3"/>
  <c r="P1213" i="3"/>
  <c r="O1213" i="3"/>
  <c r="N1213" i="3"/>
  <c r="M1213" i="3"/>
  <c r="L1213" i="3"/>
  <c r="K1213" i="3"/>
  <c r="J1213" i="3"/>
  <c r="I1213" i="3"/>
  <c r="H1213" i="3"/>
  <c r="G1213" i="3"/>
  <c r="F1213" i="3"/>
  <c r="E1213" i="3"/>
  <c r="D1213" i="3"/>
  <c r="P1212" i="3"/>
  <c r="O1212" i="3"/>
  <c r="N1212" i="3"/>
  <c r="M1212" i="3"/>
  <c r="L1212" i="3"/>
  <c r="K1212" i="3"/>
  <c r="J1212" i="3"/>
  <c r="I1212" i="3"/>
  <c r="H1212" i="3"/>
  <c r="G1212" i="3"/>
  <c r="F1212" i="3"/>
  <c r="E1212" i="3"/>
  <c r="D1212" i="3"/>
  <c r="P1211" i="3"/>
  <c r="O1211" i="3"/>
  <c r="N1211" i="3"/>
  <c r="M1211" i="3"/>
  <c r="L1211" i="3"/>
  <c r="K1211" i="3"/>
  <c r="J1211" i="3"/>
  <c r="I1211" i="3"/>
  <c r="H1211" i="3"/>
  <c r="G1211" i="3"/>
  <c r="F1211" i="3"/>
  <c r="E1211" i="3"/>
  <c r="D1211" i="3"/>
  <c r="P1210" i="3"/>
  <c r="O1210" i="3"/>
  <c r="N1210" i="3"/>
  <c r="M1210" i="3"/>
  <c r="L1210" i="3"/>
  <c r="K1210" i="3"/>
  <c r="J1210" i="3"/>
  <c r="I1210" i="3"/>
  <c r="H1210" i="3"/>
  <c r="G1210" i="3"/>
  <c r="F1210" i="3"/>
  <c r="E1210" i="3"/>
  <c r="D1210" i="3"/>
  <c r="P1209" i="3"/>
  <c r="O1209" i="3"/>
  <c r="N1209" i="3"/>
  <c r="M1209" i="3"/>
  <c r="L1209" i="3"/>
  <c r="K1209" i="3"/>
  <c r="J1209" i="3"/>
  <c r="I1209" i="3"/>
  <c r="H1209" i="3"/>
  <c r="G1209" i="3"/>
  <c r="F1209" i="3"/>
  <c r="E1209" i="3"/>
  <c r="D1209" i="3"/>
  <c r="P1208" i="3"/>
  <c r="O1208" i="3"/>
  <c r="N1208" i="3"/>
  <c r="M1208" i="3"/>
  <c r="L1208" i="3"/>
  <c r="K1208" i="3"/>
  <c r="J1208" i="3"/>
  <c r="I1208" i="3"/>
  <c r="H1208" i="3"/>
  <c r="G1208" i="3"/>
  <c r="F1208" i="3"/>
  <c r="E1208" i="3"/>
  <c r="D1208" i="3"/>
  <c r="P1207" i="3"/>
  <c r="O1207" i="3"/>
  <c r="N1207" i="3"/>
  <c r="M1207" i="3"/>
  <c r="L1207" i="3"/>
  <c r="K1207" i="3"/>
  <c r="J1207" i="3"/>
  <c r="I1207" i="3"/>
  <c r="H1207" i="3"/>
  <c r="G1207" i="3"/>
  <c r="F1207" i="3"/>
  <c r="E1207" i="3"/>
  <c r="D1207" i="3"/>
  <c r="P1206" i="3"/>
  <c r="O1206" i="3"/>
  <c r="N1206" i="3"/>
  <c r="M1206" i="3"/>
  <c r="L1206" i="3"/>
  <c r="K1206" i="3"/>
  <c r="J1206" i="3"/>
  <c r="I1206" i="3"/>
  <c r="H1206" i="3"/>
  <c r="G1206" i="3"/>
  <c r="F1206" i="3"/>
  <c r="E1206" i="3"/>
  <c r="D1206" i="3"/>
  <c r="P1205" i="3"/>
  <c r="O1205" i="3"/>
  <c r="N1205" i="3"/>
  <c r="M1205" i="3"/>
  <c r="L1205" i="3"/>
  <c r="K1205" i="3"/>
  <c r="J1205" i="3"/>
  <c r="I1205" i="3"/>
  <c r="H1205" i="3"/>
  <c r="G1205" i="3"/>
  <c r="F1205" i="3"/>
  <c r="E1205" i="3"/>
  <c r="D1205" i="3"/>
  <c r="P1204" i="3"/>
  <c r="O1204" i="3"/>
  <c r="N1204" i="3"/>
  <c r="M1204" i="3"/>
  <c r="L1204" i="3"/>
  <c r="K1204" i="3"/>
  <c r="J1204" i="3"/>
  <c r="I1204" i="3"/>
  <c r="H1204" i="3"/>
  <c r="G1204" i="3"/>
  <c r="F1204" i="3"/>
  <c r="E1204" i="3"/>
  <c r="D1204" i="3"/>
  <c r="P1203" i="3"/>
  <c r="O1203" i="3"/>
  <c r="N1203" i="3"/>
  <c r="M1203" i="3"/>
  <c r="L1203" i="3"/>
  <c r="K1203" i="3"/>
  <c r="J1203" i="3"/>
  <c r="I1203" i="3"/>
  <c r="H1203" i="3"/>
  <c r="G1203" i="3"/>
  <c r="F1203" i="3"/>
  <c r="E1203" i="3"/>
  <c r="D1203" i="3"/>
  <c r="P1202" i="3"/>
  <c r="O1202" i="3"/>
  <c r="N1202" i="3"/>
  <c r="M1202" i="3"/>
  <c r="L1202" i="3"/>
  <c r="K1202" i="3"/>
  <c r="J1202" i="3"/>
  <c r="I1202" i="3"/>
  <c r="H1202" i="3"/>
  <c r="G1202" i="3"/>
  <c r="F1202" i="3"/>
  <c r="E1202" i="3"/>
  <c r="D1202" i="3"/>
  <c r="P1201" i="3"/>
  <c r="O1201" i="3"/>
  <c r="N1201" i="3"/>
  <c r="M1201" i="3"/>
  <c r="L1201" i="3"/>
  <c r="K1201" i="3"/>
  <c r="J1201" i="3"/>
  <c r="I1201" i="3"/>
  <c r="H1201" i="3"/>
  <c r="G1201" i="3"/>
  <c r="F1201" i="3"/>
  <c r="E1201" i="3"/>
  <c r="D1201" i="3"/>
  <c r="P1200" i="3"/>
  <c r="O1200" i="3"/>
  <c r="N1200" i="3"/>
  <c r="M1200" i="3"/>
  <c r="L1200" i="3"/>
  <c r="K1200" i="3"/>
  <c r="J1200" i="3"/>
  <c r="I1200" i="3"/>
  <c r="H1200" i="3"/>
  <c r="G1200" i="3"/>
  <c r="F1200" i="3"/>
  <c r="E1200" i="3"/>
  <c r="D1200" i="3"/>
  <c r="P1199" i="3"/>
  <c r="O1199" i="3"/>
  <c r="N1199" i="3"/>
  <c r="M1199" i="3"/>
  <c r="L1199" i="3"/>
  <c r="K1199" i="3"/>
  <c r="J1199" i="3"/>
  <c r="I1199" i="3"/>
  <c r="H1199" i="3"/>
  <c r="G1199" i="3"/>
  <c r="F1199" i="3"/>
  <c r="E1199" i="3"/>
  <c r="D1199" i="3"/>
  <c r="P1198" i="3"/>
  <c r="O1198" i="3"/>
  <c r="N1198" i="3"/>
  <c r="M1198" i="3"/>
  <c r="L1198" i="3"/>
  <c r="K1198" i="3"/>
  <c r="J1198" i="3"/>
  <c r="I1198" i="3"/>
  <c r="H1198" i="3"/>
  <c r="G1198" i="3"/>
  <c r="F1198" i="3"/>
  <c r="E1198" i="3"/>
  <c r="D1198" i="3"/>
  <c r="P1197" i="3"/>
  <c r="O1197" i="3"/>
  <c r="N1197" i="3"/>
  <c r="M1197" i="3"/>
  <c r="L1197" i="3"/>
  <c r="K1197" i="3"/>
  <c r="J1197" i="3"/>
  <c r="I1197" i="3"/>
  <c r="H1197" i="3"/>
  <c r="G1197" i="3"/>
  <c r="F1197" i="3"/>
  <c r="E1197" i="3"/>
  <c r="D1197" i="3"/>
  <c r="P1196" i="3"/>
  <c r="O1196" i="3"/>
  <c r="N1196" i="3"/>
  <c r="M1196" i="3"/>
  <c r="L1196" i="3"/>
  <c r="K1196" i="3"/>
  <c r="J1196" i="3"/>
  <c r="I1196" i="3"/>
  <c r="H1196" i="3"/>
  <c r="G1196" i="3"/>
  <c r="F1196" i="3"/>
  <c r="E1196" i="3"/>
  <c r="D1196" i="3"/>
  <c r="P1195" i="3"/>
  <c r="O1195" i="3"/>
  <c r="N1195" i="3"/>
  <c r="M1195" i="3"/>
  <c r="L1195" i="3"/>
  <c r="K1195" i="3"/>
  <c r="J1195" i="3"/>
  <c r="I1195" i="3"/>
  <c r="H1195" i="3"/>
  <c r="G1195" i="3"/>
  <c r="F1195" i="3"/>
  <c r="E1195" i="3"/>
  <c r="D1195" i="3"/>
  <c r="P1194" i="3"/>
  <c r="O1194" i="3"/>
  <c r="N1194" i="3"/>
  <c r="M1194" i="3"/>
  <c r="L1194" i="3"/>
  <c r="K1194" i="3"/>
  <c r="J1194" i="3"/>
  <c r="I1194" i="3"/>
  <c r="H1194" i="3"/>
  <c r="G1194" i="3"/>
  <c r="F1194" i="3"/>
  <c r="E1194" i="3"/>
  <c r="D1194" i="3"/>
  <c r="P1193" i="3"/>
  <c r="O1193" i="3"/>
  <c r="N1193" i="3"/>
  <c r="M1193" i="3"/>
  <c r="L1193" i="3"/>
  <c r="K1193" i="3"/>
  <c r="J1193" i="3"/>
  <c r="I1193" i="3"/>
  <c r="H1193" i="3"/>
  <c r="G1193" i="3"/>
  <c r="F1193" i="3"/>
  <c r="E1193" i="3"/>
  <c r="D1193" i="3"/>
  <c r="P1192" i="3"/>
  <c r="O1192" i="3"/>
  <c r="N1192" i="3"/>
  <c r="M1192" i="3"/>
  <c r="L1192" i="3"/>
  <c r="K1192" i="3"/>
  <c r="J1192" i="3"/>
  <c r="I1192" i="3"/>
  <c r="H1192" i="3"/>
  <c r="G1192" i="3"/>
  <c r="F1192" i="3"/>
  <c r="E1192" i="3"/>
  <c r="D1192" i="3"/>
  <c r="P1191" i="3"/>
  <c r="O1191" i="3"/>
  <c r="N1191" i="3"/>
  <c r="M1191" i="3"/>
  <c r="L1191" i="3"/>
  <c r="K1191" i="3"/>
  <c r="J1191" i="3"/>
  <c r="I1191" i="3"/>
  <c r="H1191" i="3"/>
  <c r="G1191" i="3"/>
  <c r="F1191" i="3"/>
  <c r="E1191" i="3"/>
  <c r="D1191" i="3"/>
  <c r="P1190" i="3"/>
  <c r="O1190" i="3"/>
  <c r="N1190" i="3"/>
  <c r="M1190" i="3"/>
  <c r="L1190" i="3"/>
  <c r="K1190" i="3"/>
  <c r="J1190" i="3"/>
  <c r="I1190" i="3"/>
  <c r="H1190" i="3"/>
  <c r="G1190" i="3"/>
  <c r="F1190" i="3"/>
  <c r="E1190" i="3"/>
  <c r="D1190" i="3"/>
  <c r="P1189" i="3"/>
  <c r="O1189" i="3"/>
  <c r="N1189" i="3"/>
  <c r="M1189" i="3"/>
  <c r="L1189" i="3"/>
  <c r="K1189" i="3"/>
  <c r="J1189" i="3"/>
  <c r="I1189" i="3"/>
  <c r="H1189" i="3"/>
  <c r="G1189" i="3"/>
  <c r="F1189" i="3"/>
  <c r="E1189" i="3"/>
  <c r="D1189" i="3"/>
  <c r="P1188" i="3"/>
  <c r="O1188" i="3"/>
  <c r="N1188" i="3"/>
  <c r="M1188" i="3"/>
  <c r="L1188" i="3"/>
  <c r="K1188" i="3"/>
  <c r="J1188" i="3"/>
  <c r="I1188" i="3"/>
  <c r="H1188" i="3"/>
  <c r="G1188" i="3"/>
  <c r="F1188" i="3"/>
  <c r="E1188" i="3"/>
  <c r="D1188" i="3"/>
  <c r="P1187" i="3"/>
  <c r="O1187" i="3"/>
  <c r="N1187" i="3"/>
  <c r="M1187" i="3"/>
  <c r="L1187" i="3"/>
  <c r="K1187" i="3"/>
  <c r="J1187" i="3"/>
  <c r="I1187" i="3"/>
  <c r="H1187" i="3"/>
  <c r="G1187" i="3"/>
  <c r="F1187" i="3"/>
  <c r="E1187" i="3"/>
  <c r="D1187" i="3"/>
  <c r="P1186" i="3"/>
  <c r="O1186" i="3"/>
  <c r="N1186" i="3"/>
  <c r="M1186" i="3"/>
  <c r="L1186" i="3"/>
  <c r="K1186" i="3"/>
  <c r="J1186" i="3"/>
  <c r="I1186" i="3"/>
  <c r="H1186" i="3"/>
  <c r="G1186" i="3"/>
  <c r="F1186" i="3"/>
  <c r="E1186" i="3"/>
  <c r="D1186" i="3"/>
  <c r="P1185" i="3"/>
  <c r="O1185" i="3"/>
  <c r="N1185" i="3"/>
  <c r="M1185" i="3"/>
  <c r="L1185" i="3"/>
  <c r="K1185" i="3"/>
  <c r="J1185" i="3"/>
  <c r="I1185" i="3"/>
  <c r="H1185" i="3"/>
  <c r="G1185" i="3"/>
  <c r="F1185" i="3"/>
  <c r="E1185" i="3"/>
  <c r="D1185" i="3"/>
  <c r="P1184" i="3"/>
  <c r="O1184" i="3"/>
  <c r="N1184" i="3"/>
  <c r="M1184" i="3"/>
  <c r="L1184" i="3"/>
  <c r="K1184" i="3"/>
  <c r="J1184" i="3"/>
  <c r="I1184" i="3"/>
  <c r="H1184" i="3"/>
  <c r="G1184" i="3"/>
  <c r="F1184" i="3"/>
  <c r="E1184" i="3"/>
  <c r="D1184" i="3"/>
  <c r="P1183" i="3"/>
  <c r="O1183" i="3"/>
  <c r="N1183" i="3"/>
  <c r="M1183" i="3"/>
  <c r="L1183" i="3"/>
  <c r="K1183" i="3"/>
  <c r="J1183" i="3"/>
  <c r="I1183" i="3"/>
  <c r="H1183" i="3"/>
  <c r="G1183" i="3"/>
  <c r="F1183" i="3"/>
  <c r="E1183" i="3"/>
  <c r="D1183" i="3"/>
  <c r="P1182" i="3"/>
  <c r="O1182" i="3"/>
  <c r="N1182" i="3"/>
  <c r="M1182" i="3"/>
  <c r="L1182" i="3"/>
  <c r="K1182" i="3"/>
  <c r="J1182" i="3"/>
  <c r="I1182" i="3"/>
  <c r="H1182" i="3"/>
  <c r="G1182" i="3"/>
  <c r="F1182" i="3"/>
  <c r="E1182" i="3"/>
  <c r="D1182" i="3"/>
  <c r="P1181" i="3"/>
  <c r="O1181" i="3"/>
  <c r="N1181" i="3"/>
  <c r="M1181" i="3"/>
  <c r="L1181" i="3"/>
  <c r="K1181" i="3"/>
  <c r="J1181" i="3"/>
  <c r="I1181" i="3"/>
  <c r="H1181" i="3"/>
  <c r="G1181" i="3"/>
  <c r="F1181" i="3"/>
  <c r="E1181" i="3"/>
  <c r="D1181" i="3"/>
  <c r="P1180" i="3"/>
  <c r="O1180" i="3"/>
  <c r="N1180" i="3"/>
  <c r="M1180" i="3"/>
  <c r="L1180" i="3"/>
  <c r="K1180" i="3"/>
  <c r="J1180" i="3"/>
  <c r="I1180" i="3"/>
  <c r="H1180" i="3"/>
  <c r="G1180" i="3"/>
  <c r="F1180" i="3"/>
  <c r="E1180" i="3"/>
  <c r="D1180" i="3"/>
  <c r="P1179" i="3"/>
  <c r="O1179" i="3"/>
  <c r="N1179" i="3"/>
  <c r="M1179" i="3"/>
  <c r="L1179" i="3"/>
  <c r="K1179" i="3"/>
  <c r="J1179" i="3"/>
  <c r="I1179" i="3"/>
  <c r="H1179" i="3"/>
  <c r="G1179" i="3"/>
  <c r="F1179" i="3"/>
  <c r="E1179" i="3"/>
  <c r="D1179" i="3"/>
  <c r="P1178" i="3"/>
  <c r="O1178" i="3"/>
  <c r="N1178" i="3"/>
  <c r="M1178" i="3"/>
  <c r="L1178" i="3"/>
  <c r="K1178" i="3"/>
  <c r="J1178" i="3"/>
  <c r="I1178" i="3"/>
  <c r="H1178" i="3"/>
  <c r="G1178" i="3"/>
  <c r="F1178" i="3"/>
  <c r="E1178" i="3"/>
  <c r="D1178" i="3"/>
  <c r="P1177" i="3"/>
  <c r="O1177" i="3"/>
  <c r="N1177" i="3"/>
  <c r="M1177" i="3"/>
  <c r="L1177" i="3"/>
  <c r="K1177" i="3"/>
  <c r="J1177" i="3"/>
  <c r="I1177" i="3"/>
  <c r="H1177" i="3"/>
  <c r="G1177" i="3"/>
  <c r="F1177" i="3"/>
  <c r="E1177" i="3"/>
  <c r="D1177" i="3"/>
  <c r="P1176" i="3"/>
  <c r="O1176" i="3"/>
  <c r="N1176" i="3"/>
  <c r="M1176" i="3"/>
  <c r="L1176" i="3"/>
  <c r="K1176" i="3"/>
  <c r="J1176" i="3"/>
  <c r="I1176" i="3"/>
  <c r="H1176" i="3"/>
  <c r="G1176" i="3"/>
  <c r="F1176" i="3"/>
  <c r="E1176" i="3"/>
  <c r="D1176" i="3"/>
  <c r="P1175" i="3"/>
  <c r="O1175" i="3"/>
  <c r="N1175" i="3"/>
  <c r="M1175" i="3"/>
  <c r="L1175" i="3"/>
  <c r="K1175" i="3"/>
  <c r="J1175" i="3"/>
  <c r="I1175" i="3"/>
  <c r="H1175" i="3"/>
  <c r="G1175" i="3"/>
  <c r="F1175" i="3"/>
  <c r="E1175" i="3"/>
  <c r="D1175" i="3"/>
  <c r="P1174" i="3"/>
  <c r="O1174" i="3"/>
  <c r="N1174" i="3"/>
  <c r="M1174" i="3"/>
  <c r="L1174" i="3"/>
  <c r="K1174" i="3"/>
  <c r="J1174" i="3"/>
  <c r="I1174" i="3"/>
  <c r="H1174" i="3"/>
  <c r="G1174" i="3"/>
  <c r="F1174" i="3"/>
  <c r="E1174" i="3"/>
  <c r="D1174" i="3"/>
  <c r="P1173" i="3"/>
  <c r="O1173" i="3"/>
  <c r="N1173" i="3"/>
  <c r="M1173" i="3"/>
  <c r="L1173" i="3"/>
  <c r="K1173" i="3"/>
  <c r="J1173" i="3"/>
  <c r="I1173" i="3"/>
  <c r="H1173" i="3"/>
  <c r="G1173" i="3"/>
  <c r="F1173" i="3"/>
  <c r="E1173" i="3"/>
  <c r="D1173" i="3"/>
  <c r="P1172" i="3"/>
  <c r="O1172" i="3"/>
  <c r="N1172" i="3"/>
  <c r="M1172" i="3"/>
  <c r="L1172" i="3"/>
  <c r="K1172" i="3"/>
  <c r="J1172" i="3"/>
  <c r="I1172" i="3"/>
  <c r="H1172" i="3"/>
  <c r="G1172" i="3"/>
  <c r="F1172" i="3"/>
  <c r="E1172" i="3"/>
  <c r="D1172" i="3"/>
  <c r="P1171" i="3"/>
  <c r="O1171" i="3"/>
  <c r="N1171" i="3"/>
  <c r="M1171" i="3"/>
  <c r="L1171" i="3"/>
  <c r="K1171" i="3"/>
  <c r="J1171" i="3"/>
  <c r="I1171" i="3"/>
  <c r="H1171" i="3"/>
  <c r="G1171" i="3"/>
  <c r="F1171" i="3"/>
  <c r="E1171" i="3"/>
  <c r="D1171" i="3"/>
  <c r="P1170" i="3"/>
  <c r="O1170" i="3"/>
  <c r="N1170" i="3"/>
  <c r="M1170" i="3"/>
  <c r="L1170" i="3"/>
  <c r="K1170" i="3"/>
  <c r="J1170" i="3"/>
  <c r="I1170" i="3"/>
  <c r="H1170" i="3"/>
  <c r="G1170" i="3"/>
  <c r="F1170" i="3"/>
  <c r="E1170" i="3"/>
  <c r="D1170" i="3"/>
  <c r="P1169" i="3"/>
  <c r="O1169" i="3"/>
  <c r="N1169" i="3"/>
  <c r="M1169" i="3"/>
  <c r="L1169" i="3"/>
  <c r="K1169" i="3"/>
  <c r="J1169" i="3"/>
  <c r="I1169" i="3"/>
  <c r="H1169" i="3"/>
  <c r="G1169" i="3"/>
  <c r="F1169" i="3"/>
  <c r="E1169" i="3"/>
  <c r="D1169" i="3"/>
  <c r="P1168" i="3"/>
  <c r="O1168" i="3"/>
  <c r="N1168" i="3"/>
  <c r="M1168" i="3"/>
  <c r="L1168" i="3"/>
  <c r="K1168" i="3"/>
  <c r="J1168" i="3"/>
  <c r="I1168" i="3"/>
  <c r="H1168" i="3"/>
  <c r="G1168" i="3"/>
  <c r="F1168" i="3"/>
  <c r="E1168" i="3"/>
  <c r="D1168" i="3"/>
  <c r="P1167" i="3"/>
  <c r="O1167" i="3"/>
  <c r="N1167" i="3"/>
  <c r="M1167" i="3"/>
  <c r="L1167" i="3"/>
  <c r="K1167" i="3"/>
  <c r="J1167" i="3"/>
  <c r="I1167" i="3"/>
  <c r="H1167" i="3"/>
  <c r="G1167" i="3"/>
  <c r="F1167" i="3"/>
  <c r="E1167" i="3"/>
  <c r="D1167" i="3"/>
  <c r="P1166" i="3"/>
  <c r="O1166" i="3"/>
  <c r="N1166" i="3"/>
  <c r="M1166" i="3"/>
  <c r="L1166" i="3"/>
  <c r="K1166" i="3"/>
  <c r="J1166" i="3"/>
  <c r="I1166" i="3"/>
  <c r="H1166" i="3"/>
  <c r="G1166" i="3"/>
  <c r="F1166" i="3"/>
  <c r="E1166" i="3"/>
  <c r="D1166" i="3"/>
  <c r="P1165" i="3"/>
  <c r="O1165" i="3"/>
  <c r="N1165" i="3"/>
  <c r="M1165" i="3"/>
  <c r="L1165" i="3"/>
  <c r="K1165" i="3"/>
  <c r="J1165" i="3"/>
  <c r="I1165" i="3"/>
  <c r="H1165" i="3"/>
  <c r="G1165" i="3"/>
  <c r="F1165" i="3"/>
  <c r="E1165" i="3"/>
  <c r="D1165" i="3"/>
  <c r="P1164" i="3"/>
  <c r="O1164" i="3"/>
  <c r="N1164" i="3"/>
  <c r="M1164" i="3"/>
  <c r="L1164" i="3"/>
  <c r="K1164" i="3"/>
  <c r="J1164" i="3"/>
  <c r="I1164" i="3"/>
  <c r="H1164" i="3"/>
  <c r="G1164" i="3"/>
  <c r="F1164" i="3"/>
  <c r="E1164" i="3"/>
  <c r="D1164" i="3"/>
  <c r="P1163" i="3"/>
  <c r="O1163" i="3"/>
  <c r="N1163" i="3"/>
  <c r="M1163" i="3"/>
  <c r="L1163" i="3"/>
  <c r="K1163" i="3"/>
  <c r="J1163" i="3"/>
  <c r="I1163" i="3"/>
  <c r="H1163" i="3"/>
  <c r="G1163" i="3"/>
  <c r="F1163" i="3"/>
  <c r="E1163" i="3"/>
  <c r="D1163" i="3"/>
  <c r="P1162" i="3"/>
  <c r="O1162" i="3"/>
  <c r="N1162" i="3"/>
  <c r="M1162" i="3"/>
  <c r="L1162" i="3"/>
  <c r="K1162" i="3"/>
  <c r="J1162" i="3"/>
  <c r="I1162" i="3"/>
  <c r="H1162" i="3"/>
  <c r="G1162" i="3"/>
  <c r="F1162" i="3"/>
  <c r="E1162" i="3"/>
  <c r="D1162" i="3"/>
  <c r="P1161" i="3"/>
  <c r="O1161" i="3"/>
  <c r="N1161" i="3"/>
  <c r="M1161" i="3"/>
  <c r="L1161" i="3"/>
  <c r="K1161" i="3"/>
  <c r="J1161" i="3"/>
  <c r="I1161" i="3"/>
  <c r="H1161" i="3"/>
  <c r="G1161" i="3"/>
  <c r="F1161" i="3"/>
  <c r="E1161" i="3"/>
  <c r="D1161" i="3"/>
  <c r="P1160" i="3"/>
  <c r="O1160" i="3"/>
  <c r="N1160" i="3"/>
  <c r="M1160" i="3"/>
  <c r="L1160" i="3"/>
  <c r="K1160" i="3"/>
  <c r="J1160" i="3"/>
  <c r="I1160" i="3"/>
  <c r="H1160" i="3"/>
  <c r="G1160" i="3"/>
  <c r="F1160" i="3"/>
  <c r="E1160" i="3"/>
  <c r="D1160" i="3"/>
  <c r="P1159" i="3"/>
  <c r="O1159" i="3"/>
  <c r="N1159" i="3"/>
  <c r="M1159" i="3"/>
  <c r="L1159" i="3"/>
  <c r="K1159" i="3"/>
  <c r="J1159" i="3"/>
  <c r="I1159" i="3"/>
  <c r="H1159" i="3"/>
  <c r="G1159" i="3"/>
  <c r="F1159" i="3"/>
  <c r="E1159" i="3"/>
  <c r="D1159" i="3"/>
  <c r="P1158" i="3"/>
  <c r="O1158" i="3"/>
  <c r="N1158" i="3"/>
  <c r="M1158" i="3"/>
  <c r="L1158" i="3"/>
  <c r="K1158" i="3"/>
  <c r="J1158" i="3"/>
  <c r="I1158" i="3"/>
  <c r="H1158" i="3"/>
  <c r="G1158" i="3"/>
  <c r="F1158" i="3"/>
  <c r="E1158" i="3"/>
  <c r="D1158" i="3"/>
  <c r="P1157" i="3"/>
  <c r="O1157" i="3"/>
  <c r="N1157" i="3"/>
  <c r="M1157" i="3"/>
  <c r="L1157" i="3"/>
  <c r="K1157" i="3"/>
  <c r="J1157" i="3"/>
  <c r="I1157" i="3"/>
  <c r="H1157" i="3"/>
  <c r="G1157" i="3"/>
  <c r="F1157" i="3"/>
  <c r="E1157" i="3"/>
  <c r="D1157" i="3"/>
  <c r="P1156" i="3"/>
  <c r="O1156" i="3"/>
  <c r="N1156" i="3"/>
  <c r="M1156" i="3"/>
  <c r="L1156" i="3"/>
  <c r="K1156" i="3"/>
  <c r="J1156" i="3"/>
  <c r="I1156" i="3"/>
  <c r="H1156" i="3"/>
  <c r="G1156" i="3"/>
  <c r="F1156" i="3"/>
  <c r="E1156" i="3"/>
  <c r="D1156" i="3"/>
  <c r="P1155" i="3"/>
  <c r="O1155" i="3"/>
  <c r="N1155" i="3"/>
  <c r="M1155" i="3"/>
  <c r="L1155" i="3"/>
  <c r="K1155" i="3"/>
  <c r="J1155" i="3"/>
  <c r="I1155" i="3"/>
  <c r="H1155" i="3"/>
  <c r="G1155" i="3"/>
  <c r="F1155" i="3"/>
  <c r="E1155" i="3"/>
  <c r="D1155" i="3"/>
  <c r="P1154" i="3"/>
  <c r="O1154" i="3"/>
  <c r="N1154" i="3"/>
  <c r="M1154" i="3"/>
  <c r="L1154" i="3"/>
  <c r="K1154" i="3"/>
  <c r="J1154" i="3"/>
  <c r="I1154" i="3"/>
  <c r="H1154" i="3"/>
  <c r="G1154" i="3"/>
  <c r="F1154" i="3"/>
  <c r="E1154" i="3"/>
  <c r="D1154" i="3"/>
  <c r="P1153" i="3"/>
  <c r="O1153" i="3"/>
  <c r="N1153" i="3"/>
  <c r="M1153" i="3"/>
  <c r="L1153" i="3"/>
  <c r="K1153" i="3"/>
  <c r="J1153" i="3"/>
  <c r="I1153" i="3"/>
  <c r="H1153" i="3"/>
  <c r="G1153" i="3"/>
  <c r="F1153" i="3"/>
  <c r="E1153" i="3"/>
  <c r="D1153" i="3"/>
  <c r="P1152" i="3"/>
  <c r="O1152" i="3"/>
  <c r="N1152" i="3"/>
  <c r="M1152" i="3"/>
  <c r="L1152" i="3"/>
  <c r="K1152" i="3"/>
  <c r="J1152" i="3"/>
  <c r="I1152" i="3"/>
  <c r="H1152" i="3"/>
  <c r="G1152" i="3"/>
  <c r="F1152" i="3"/>
  <c r="E1152" i="3"/>
  <c r="D1152" i="3"/>
  <c r="P1151" i="3"/>
  <c r="O1151" i="3"/>
  <c r="N1151" i="3"/>
  <c r="M1151" i="3"/>
  <c r="L1151" i="3"/>
  <c r="K1151" i="3"/>
  <c r="J1151" i="3"/>
  <c r="I1151" i="3"/>
  <c r="H1151" i="3"/>
  <c r="G1151" i="3"/>
  <c r="F1151" i="3"/>
  <c r="E1151" i="3"/>
  <c r="D1151" i="3"/>
  <c r="P1150" i="3"/>
  <c r="O1150" i="3"/>
  <c r="N1150" i="3"/>
  <c r="M1150" i="3"/>
  <c r="L1150" i="3"/>
  <c r="K1150" i="3"/>
  <c r="J1150" i="3"/>
  <c r="I1150" i="3"/>
  <c r="H1150" i="3"/>
  <c r="G1150" i="3"/>
  <c r="F1150" i="3"/>
  <c r="E1150" i="3"/>
  <c r="D1150" i="3"/>
  <c r="P1149" i="3"/>
  <c r="O1149" i="3"/>
  <c r="N1149" i="3"/>
  <c r="M1149" i="3"/>
  <c r="L1149" i="3"/>
  <c r="K1149" i="3"/>
  <c r="J1149" i="3"/>
  <c r="I1149" i="3"/>
  <c r="H1149" i="3"/>
  <c r="G1149" i="3"/>
  <c r="F1149" i="3"/>
  <c r="E1149" i="3"/>
  <c r="D1149" i="3"/>
  <c r="P1148" i="3"/>
  <c r="O1148" i="3"/>
  <c r="N1148" i="3"/>
  <c r="M1148" i="3"/>
  <c r="L1148" i="3"/>
  <c r="K1148" i="3"/>
  <c r="J1148" i="3"/>
  <c r="I1148" i="3"/>
  <c r="H1148" i="3"/>
  <c r="G1148" i="3"/>
  <c r="F1148" i="3"/>
  <c r="E1148" i="3"/>
  <c r="D1148" i="3"/>
  <c r="P1147" i="3"/>
  <c r="O1147" i="3"/>
  <c r="N1147" i="3"/>
  <c r="M1147" i="3"/>
  <c r="L1147" i="3"/>
  <c r="K1147" i="3"/>
  <c r="J1147" i="3"/>
  <c r="I1147" i="3"/>
  <c r="H1147" i="3"/>
  <c r="G1147" i="3"/>
  <c r="F1147" i="3"/>
  <c r="E1147" i="3"/>
  <c r="D1147" i="3"/>
  <c r="P1146" i="3"/>
  <c r="O1146" i="3"/>
  <c r="N1146" i="3"/>
  <c r="M1146" i="3"/>
  <c r="L1146" i="3"/>
  <c r="K1146" i="3"/>
  <c r="J1146" i="3"/>
  <c r="I1146" i="3"/>
  <c r="H1146" i="3"/>
  <c r="G1146" i="3"/>
  <c r="F1146" i="3"/>
  <c r="E1146" i="3"/>
  <c r="D1146" i="3"/>
  <c r="P1145" i="3"/>
  <c r="O1145" i="3"/>
  <c r="N1145" i="3"/>
  <c r="M1145" i="3"/>
  <c r="L1145" i="3"/>
  <c r="K1145" i="3"/>
  <c r="J1145" i="3"/>
  <c r="I1145" i="3"/>
  <c r="H1145" i="3"/>
  <c r="G1145" i="3"/>
  <c r="F1145" i="3"/>
  <c r="E1145" i="3"/>
  <c r="D1145" i="3"/>
  <c r="P1144" i="3"/>
  <c r="O1144" i="3"/>
  <c r="N1144" i="3"/>
  <c r="M1144" i="3"/>
  <c r="L1144" i="3"/>
  <c r="K1144" i="3"/>
  <c r="J1144" i="3"/>
  <c r="I1144" i="3"/>
  <c r="H1144" i="3"/>
  <c r="G1144" i="3"/>
  <c r="F1144" i="3"/>
  <c r="E1144" i="3"/>
  <c r="D1144" i="3"/>
  <c r="P1143" i="3"/>
  <c r="O1143" i="3"/>
  <c r="N1143" i="3"/>
  <c r="M1143" i="3"/>
  <c r="L1143" i="3"/>
  <c r="K1143" i="3"/>
  <c r="J1143" i="3"/>
  <c r="I1143" i="3"/>
  <c r="H1143" i="3"/>
  <c r="G1143" i="3"/>
  <c r="F1143" i="3"/>
  <c r="E1143" i="3"/>
  <c r="D1143" i="3"/>
  <c r="P1142" i="3"/>
  <c r="O1142" i="3"/>
  <c r="N1142" i="3"/>
  <c r="M1142" i="3"/>
  <c r="L1142" i="3"/>
  <c r="K1142" i="3"/>
  <c r="J1142" i="3"/>
  <c r="I1142" i="3"/>
  <c r="H1142" i="3"/>
  <c r="G1142" i="3"/>
  <c r="F1142" i="3"/>
  <c r="E1142" i="3"/>
  <c r="D1142" i="3"/>
  <c r="P1141" i="3"/>
  <c r="O1141" i="3"/>
  <c r="N1141" i="3"/>
  <c r="M1141" i="3"/>
  <c r="L1141" i="3"/>
  <c r="K1141" i="3"/>
  <c r="J1141" i="3"/>
  <c r="I1141" i="3"/>
  <c r="H1141" i="3"/>
  <c r="G1141" i="3"/>
  <c r="F1141" i="3"/>
  <c r="E1141" i="3"/>
  <c r="D1141" i="3"/>
  <c r="P1140" i="3"/>
  <c r="O1140" i="3"/>
  <c r="N1140" i="3"/>
  <c r="M1140" i="3"/>
  <c r="L1140" i="3"/>
  <c r="K1140" i="3"/>
  <c r="J1140" i="3"/>
  <c r="I1140" i="3"/>
  <c r="H1140" i="3"/>
  <c r="G1140" i="3"/>
  <c r="F1140" i="3"/>
  <c r="E1140" i="3"/>
  <c r="D1140" i="3"/>
  <c r="P1139" i="3"/>
  <c r="O1139" i="3"/>
  <c r="N1139" i="3"/>
  <c r="M1139" i="3"/>
  <c r="L1139" i="3"/>
  <c r="K1139" i="3"/>
  <c r="J1139" i="3"/>
  <c r="I1139" i="3"/>
  <c r="H1139" i="3"/>
  <c r="G1139" i="3"/>
  <c r="F1139" i="3"/>
  <c r="E1139" i="3"/>
  <c r="D1139" i="3"/>
  <c r="P1138" i="3"/>
  <c r="O1138" i="3"/>
  <c r="N1138" i="3"/>
  <c r="M1138" i="3"/>
  <c r="L1138" i="3"/>
  <c r="K1138" i="3"/>
  <c r="J1138" i="3"/>
  <c r="I1138" i="3"/>
  <c r="H1138" i="3"/>
  <c r="G1138" i="3"/>
  <c r="F1138" i="3"/>
  <c r="E1138" i="3"/>
  <c r="D1138" i="3"/>
  <c r="P1137" i="3"/>
  <c r="O1137" i="3"/>
  <c r="N1137" i="3"/>
  <c r="M1137" i="3"/>
  <c r="L1137" i="3"/>
  <c r="K1137" i="3"/>
  <c r="J1137" i="3"/>
  <c r="I1137" i="3"/>
  <c r="H1137" i="3"/>
  <c r="G1137" i="3"/>
  <c r="F1137" i="3"/>
  <c r="E1137" i="3"/>
  <c r="D1137" i="3"/>
  <c r="P1136" i="3"/>
  <c r="O1136" i="3"/>
  <c r="N1136" i="3"/>
  <c r="M1136" i="3"/>
  <c r="L1136" i="3"/>
  <c r="K1136" i="3"/>
  <c r="J1136" i="3"/>
  <c r="I1136" i="3"/>
  <c r="H1136" i="3"/>
  <c r="G1136" i="3"/>
  <c r="F1136" i="3"/>
  <c r="E1136" i="3"/>
  <c r="D1136" i="3"/>
  <c r="P1135" i="3"/>
  <c r="O1135" i="3"/>
  <c r="N1135" i="3"/>
  <c r="M1135" i="3"/>
  <c r="L1135" i="3"/>
  <c r="K1135" i="3"/>
  <c r="J1135" i="3"/>
  <c r="I1135" i="3"/>
  <c r="H1135" i="3"/>
  <c r="G1135" i="3"/>
  <c r="F1135" i="3"/>
  <c r="E1135" i="3"/>
  <c r="D1135" i="3"/>
  <c r="P1134" i="3"/>
  <c r="O1134" i="3"/>
  <c r="N1134" i="3"/>
  <c r="M1134" i="3"/>
  <c r="L1134" i="3"/>
  <c r="K1134" i="3"/>
  <c r="J1134" i="3"/>
  <c r="I1134" i="3"/>
  <c r="H1134" i="3"/>
  <c r="G1134" i="3"/>
  <c r="F1134" i="3"/>
  <c r="E1134" i="3"/>
  <c r="D1134" i="3"/>
  <c r="P1133" i="3"/>
  <c r="O1133" i="3"/>
  <c r="N1133" i="3"/>
  <c r="M1133" i="3"/>
  <c r="L1133" i="3"/>
  <c r="K1133" i="3"/>
  <c r="J1133" i="3"/>
  <c r="I1133" i="3"/>
  <c r="H1133" i="3"/>
  <c r="G1133" i="3"/>
  <c r="F1133" i="3"/>
  <c r="E1133" i="3"/>
  <c r="D1133" i="3"/>
  <c r="P1132" i="3"/>
  <c r="O1132" i="3"/>
  <c r="N1132" i="3"/>
  <c r="M1132" i="3"/>
  <c r="L1132" i="3"/>
  <c r="K1132" i="3"/>
  <c r="J1132" i="3"/>
  <c r="I1132" i="3"/>
  <c r="H1132" i="3"/>
  <c r="G1132" i="3"/>
  <c r="F1132" i="3"/>
  <c r="E1132" i="3"/>
  <c r="D1132" i="3"/>
  <c r="P1131" i="3"/>
  <c r="O1131" i="3"/>
  <c r="N1131" i="3"/>
  <c r="M1131" i="3"/>
  <c r="L1131" i="3"/>
  <c r="K1131" i="3"/>
  <c r="J1131" i="3"/>
  <c r="I1131" i="3"/>
  <c r="H1131" i="3"/>
  <c r="G1131" i="3"/>
  <c r="F1131" i="3"/>
  <c r="E1131" i="3"/>
  <c r="D1131" i="3"/>
  <c r="P1130" i="3"/>
  <c r="O1130" i="3"/>
  <c r="N1130" i="3"/>
  <c r="M1130" i="3"/>
  <c r="L1130" i="3"/>
  <c r="K1130" i="3"/>
  <c r="J1130" i="3"/>
  <c r="I1130" i="3"/>
  <c r="H1130" i="3"/>
  <c r="G1130" i="3"/>
  <c r="F1130" i="3"/>
  <c r="E1130" i="3"/>
  <c r="D1130" i="3"/>
  <c r="P1129" i="3"/>
  <c r="O1129" i="3"/>
  <c r="N1129" i="3"/>
  <c r="M1129" i="3"/>
  <c r="L1129" i="3"/>
  <c r="K1129" i="3"/>
  <c r="J1129" i="3"/>
  <c r="I1129" i="3"/>
  <c r="H1129" i="3"/>
  <c r="G1129" i="3"/>
  <c r="F1129" i="3"/>
  <c r="E1129" i="3"/>
  <c r="D1129" i="3"/>
  <c r="P1128" i="3"/>
  <c r="O1128" i="3"/>
  <c r="N1128" i="3"/>
  <c r="M1128" i="3"/>
  <c r="L1128" i="3"/>
  <c r="K1128" i="3"/>
  <c r="J1128" i="3"/>
  <c r="I1128" i="3"/>
  <c r="H1128" i="3"/>
  <c r="G1128" i="3"/>
  <c r="F1128" i="3"/>
  <c r="E1128" i="3"/>
  <c r="D1128" i="3"/>
  <c r="P1127" i="3"/>
  <c r="O1127" i="3"/>
  <c r="N1127" i="3"/>
  <c r="M1127" i="3"/>
  <c r="L1127" i="3"/>
  <c r="K1127" i="3"/>
  <c r="J1127" i="3"/>
  <c r="I1127" i="3"/>
  <c r="H1127" i="3"/>
  <c r="G1127" i="3"/>
  <c r="F1127" i="3"/>
  <c r="E1127" i="3"/>
  <c r="D1127" i="3"/>
  <c r="P1126" i="3"/>
  <c r="O1126" i="3"/>
  <c r="N1126" i="3"/>
  <c r="M1126" i="3"/>
  <c r="L1126" i="3"/>
  <c r="K1126" i="3"/>
  <c r="J1126" i="3"/>
  <c r="I1126" i="3"/>
  <c r="H1126" i="3"/>
  <c r="G1126" i="3"/>
  <c r="F1126" i="3"/>
  <c r="E1126" i="3"/>
  <c r="D1126" i="3"/>
  <c r="P1125" i="3"/>
  <c r="O1125" i="3"/>
  <c r="N1125" i="3"/>
  <c r="M1125" i="3"/>
  <c r="L1125" i="3"/>
  <c r="K1125" i="3"/>
  <c r="J1125" i="3"/>
  <c r="I1125" i="3"/>
  <c r="H1125" i="3"/>
  <c r="G1125" i="3"/>
  <c r="F1125" i="3"/>
  <c r="E1125" i="3"/>
  <c r="D1125" i="3"/>
  <c r="P1124" i="3"/>
  <c r="O1124" i="3"/>
  <c r="N1124" i="3"/>
  <c r="M1124" i="3"/>
  <c r="L1124" i="3"/>
  <c r="K1124" i="3"/>
  <c r="J1124" i="3"/>
  <c r="I1124" i="3"/>
  <c r="H1124" i="3"/>
  <c r="G1124" i="3"/>
  <c r="F1124" i="3"/>
  <c r="E1124" i="3"/>
  <c r="D1124" i="3"/>
  <c r="P1123" i="3"/>
  <c r="O1123" i="3"/>
  <c r="N1123" i="3"/>
  <c r="M1123" i="3"/>
  <c r="L1123" i="3"/>
  <c r="K1123" i="3"/>
  <c r="J1123" i="3"/>
  <c r="I1123" i="3"/>
  <c r="H1123" i="3"/>
  <c r="G1123" i="3"/>
  <c r="F1123" i="3"/>
  <c r="E1123" i="3"/>
  <c r="D1123" i="3"/>
  <c r="P1122" i="3"/>
  <c r="O1122" i="3"/>
  <c r="N1122" i="3"/>
  <c r="M1122" i="3"/>
  <c r="L1122" i="3"/>
  <c r="K1122" i="3"/>
  <c r="J1122" i="3"/>
  <c r="I1122" i="3"/>
  <c r="H1122" i="3"/>
  <c r="G1122" i="3"/>
  <c r="F1122" i="3"/>
  <c r="E1122" i="3"/>
  <c r="D1122" i="3"/>
  <c r="P1121" i="3"/>
  <c r="O1121" i="3"/>
  <c r="N1121" i="3"/>
  <c r="M1121" i="3"/>
  <c r="L1121" i="3"/>
  <c r="K1121" i="3"/>
  <c r="J1121" i="3"/>
  <c r="I1121" i="3"/>
  <c r="H1121" i="3"/>
  <c r="G1121" i="3"/>
  <c r="F1121" i="3"/>
  <c r="E1121" i="3"/>
  <c r="D1121" i="3"/>
  <c r="P1120" i="3"/>
  <c r="O1120" i="3"/>
  <c r="N1120" i="3"/>
  <c r="M1120" i="3"/>
  <c r="L1120" i="3"/>
  <c r="K1120" i="3"/>
  <c r="J1120" i="3"/>
  <c r="I1120" i="3"/>
  <c r="H1120" i="3"/>
  <c r="G1120" i="3"/>
  <c r="F1120" i="3"/>
  <c r="E1120" i="3"/>
  <c r="D1120" i="3"/>
  <c r="P1119" i="3"/>
  <c r="O1119" i="3"/>
  <c r="N1119" i="3"/>
  <c r="M1119" i="3"/>
  <c r="L1119" i="3"/>
  <c r="K1119" i="3"/>
  <c r="J1119" i="3"/>
  <c r="I1119" i="3"/>
  <c r="H1119" i="3"/>
  <c r="G1119" i="3"/>
  <c r="F1119" i="3"/>
  <c r="E1119" i="3"/>
  <c r="D1119" i="3"/>
  <c r="P1118" i="3"/>
  <c r="O1118" i="3"/>
  <c r="N1118" i="3"/>
  <c r="M1118" i="3"/>
  <c r="L1118" i="3"/>
  <c r="K1118" i="3"/>
  <c r="J1118" i="3"/>
  <c r="I1118" i="3"/>
  <c r="H1118" i="3"/>
  <c r="G1118" i="3"/>
  <c r="F1118" i="3"/>
  <c r="E1118" i="3"/>
  <c r="D1118" i="3"/>
  <c r="P1117" i="3"/>
  <c r="O1117" i="3"/>
  <c r="N1117" i="3"/>
  <c r="M1117" i="3"/>
  <c r="L1117" i="3"/>
  <c r="K1117" i="3"/>
  <c r="J1117" i="3"/>
  <c r="I1117" i="3"/>
  <c r="H1117" i="3"/>
  <c r="G1117" i="3"/>
  <c r="F1117" i="3"/>
  <c r="E1117" i="3"/>
  <c r="D1117" i="3"/>
  <c r="P1116" i="3"/>
  <c r="O1116" i="3"/>
  <c r="N1116" i="3"/>
  <c r="M1116" i="3"/>
  <c r="L1116" i="3"/>
  <c r="K1116" i="3"/>
  <c r="J1116" i="3"/>
  <c r="I1116" i="3"/>
  <c r="H1116" i="3"/>
  <c r="G1116" i="3"/>
  <c r="F1116" i="3"/>
  <c r="E1116" i="3"/>
  <c r="D1116" i="3"/>
  <c r="P1115" i="3"/>
  <c r="O1115" i="3"/>
  <c r="N1115" i="3"/>
  <c r="M1115" i="3"/>
  <c r="L1115" i="3"/>
  <c r="K1115" i="3"/>
  <c r="J1115" i="3"/>
  <c r="I1115" i="3"/>
  <c r="H1115" i="3"/>
  <c r="G1115" i="3"/>
  <c r="F1115" i="3"/>
  <c r="E1115" i="3"/>
  <c r="D1115" i="3"/>
  <c r="P1114" i="3"/>
  <c r="O1114" i="3"/>
  <c r="N1114" i="3"/>
  <c r="M1114" i="3"/>
  <c r="L1114" i="3"/>
  <c r="K1114" i="3"/>
  <c r="J1114" i="3"/>
  <c r="I1114" i="3"/>
  <c r="H1114" i="3"/>
  <c r="G1114" i="3"/>
  <c r="F1114" i="3"/>
  <c r="E1114" i="3"/>
  <c r="D1114" i="3"/>
  <c r="P1113" i="3"/>
  <c r="O1113" i="3"/>
  <c r="N1113" i="3"/>
  <c r="M1113" i="3"/>
  <c r="L1113" i="3"/>
  <c r="K1113" i="3"/>
  <c r="J1113" i="3"/>
  <c r="I1113" i="3"/>
  <c r="H1113" i="3"/>
  <c r="G1113" i="3"/>
  <c r="F1113" i="3"/>
  <c r="E1113" i="3"/>
  <c r="D1113" i="3"/>
  <c r="P1112" i="3"/>
  <c r="O1112" i="3"/>
  <c r="N1112" i="3"/>
  <c r="M1112" i="3"/>
  <c r="L1112" i="3"/>
  <c r="K1112" i="3"/>
  <c r="J1112" i="3"/>
  <c r="I1112" i="3"/>
  <c r="H1112" i="3"/>
  <c r="G1112" i="3"/>
  <c r="F1112" i="3"/>
  <c r="E1112" i="3"/>
  <c r="D1112" i="3"/>
  <c r="P1111" i="3"/>
  <c r="O1111" i="3"/>
  <c r="N1111" i="3"/>
  <c r="M1111" i="3"/>
  <c r="L1111" i="3"/>
  <c r="K1111" i="3"/>
  <c r="J1111" i="3"/>
  <c r="I1111" i="3"/>
  <c r="H1111" i="3"/>
  <c r="G1111" i="3"/>
  <c r="F1111" i="3"/>
  <c r="E1111" i="3"/>
  <c r="D1111" i="3"/>
  <c r="P1110" i="3"/>
  <c r="O1110" i="3"/>
  <c r="N1110" i="3"/>
  <c r="M1110" i="3"/>
  <c r="L1110" i="3"/>
  <c r="K1110" i="3"/>
  <c r="J1110" i="3"/>
  <c r="I1110" i="3"/>
  <c r="H1110" i="3"/>
  <c r="G1110" i="3"/>
  <c r="F1110" i="3"/>
  <c r="E1110" i="3"/>
  <c r="D1110" i="3"/>
  <c r="P1109" i="3"/>
  <c r="O1109" i="3"/>
  <c r="N1109" i="3"/>
  <c r="M1109" i="3"/>
  <c r="L1109" i="3"/>
  <c r="K1109" i="3"/>
  <c r="J1109" i="3"/>
  <c r="I1109" i="3"/>
  <c r="H1109" i="3"/>
  <c r="G1109" i="3"/>
  <c r="F1109" i="3"/>
  <c r="E1109" i="3"/>
  <c r="D1109" i="3"/>
  <c r="P1108" i="3"/>
  <c r="O1108" i="3"/>
  <c r="N1108" i="3"/>
  <c r="M1108" i="3"/>
  <c r="L1108" i="3"/>
  <c r="K1108" i="3"/>
  <c r="J1108" i="3"/>
  <c r="I1108" i="3"/>
  <c r="H1108" i="3"/>
  <c r="G1108" i="3"/>
  <c r="F1108" i="3"/>
  <c r="E1108" i="3"/>
  <c r="D1108" i="3"/>
  <c r="P1107" i="3"/>
  <c r="O1107" i="3"/>
  <c r="N1107" i="3"/>
  <c r="M1107" i="3"/>
  <c r="L1107" i="3"/>
  <c r="K1107" i="3"/>
  <c r="J1107" i="3"/>
  <c r="I1107" i="3"/>
  <c r="H1107" i="3"/>
  <c r="G1107" i="3"/>
  <c r="F1107" i="3"/>
  <c r="E1107" i="3"/>
  <c r="D1107" i="3"/>
  <c r="P1106" i="3"/>
  <c r="O1106" i="3"/>
  <c r="N1106" i="3"/>
  <c r="M1106" i="3"/>
  <c r="L1106" i="3"/>
  <c r="K1106" i="3"/>
  <c r="J1106" i="3"/>
  <c r="I1106" i="3"/>
  <c r="H1106" i="3"/>
  <c r="G1106" i="3"/>
  <c r="F1106" i="3"/>
  <c r="E1106" i="3"/>
  <c r="D1106" i="3"/>
  <c r="P1105" i="3"/>
  <c r="O1105" i="3"/>
  <c r="N1105" i="3"/>
  <c r="M1105" i="3"/>
  <c r="L1105" i="3"/>
  <c r="K1105" i="3"/>
  <c r="J1105" i="3"/>
  <c r="I1105" i="3"/>
  <c r="H1105" i="3"/>
  <c r="G1105" i="3"/>
  <c r="F1105" i="3"/>
  <c r="E1105" i="3"/>
  <c r="D1105" i="3"/>
  <c r="P1104" i="3"/>
  <c r="O1104" i="3"/>
  <c r="N1104" i="3"/>
  <c r="M1104" i="3"/>
  <c r="L1104" i="3"/>
  <c r="K1104" i="3"/>
  <c r="J1104" i="3"/>
  <c r="I1104" i="3"/>
  <c r="H1104" i="3"/>
  <c r="G1104" i="3"/>
  <c r="F1104" i="3"/>
  <c r="E1104" i="3"/>
  <c r="D1104" i="3"/>
  <c r="P1103" i="3"/>
  <c r="O1103" i="3"/>
  <c r="N1103" i="3"/>
  <c r="M1103" i="3"/>
  <c r="L1103" i="3"/>
  <c r="K1103" i="3"/>
  <c r="J1103" i="3"/>
  <c r="I1103" i="3"/>
  <c r="H1103" i="3"/>
  <c r="G1103" i="3"/>
  <c r="F1103" i="3"/>
  <c r="E1103" i="3"/>
  <c r="D1103" i="3"/>
  <c r="P1102" i="3"/>
  <c r="O1102" i="3"/>
  <c r="N1102" i="3"/>
  <c r="M1102" i="3"/>
  <c r="L1102" i="3"/>
  <c r="K1102" i="3"/>
  <c r="J1102" i="3"/>
  <c r="I1102" i="3"/>
  <c r="H1102" i="3"/>
  <c r="G1102" i="3"/>
  <c r="F1102" i="3"/>
  <c r="E1102" i="3"/>
  <c r="D1102" i="3"/>
  <c r="P1101" i="3"/>
  <c r="O1101" i="3"/>
  <c r="N1101" i="3"/>
  <c r="M1101" i="3"/>
  <c r="L1101" i="3"/>
  <c r="K1101" i="3"/>
  <c r="J1101" i="3"/>
  <c r="I1101" i="3"/>
  <c r="H1101" i="3"/>
  <c r="G1101" i="3"/>
  <c r="F1101" i="3"/>
  <c r="E1101" i="3"/>
  <c r="D1101" i="3"/>
  <c r="P1100" i="3"/>
  <c r="O1100" i="3"/>
  <c r="N1100" i="3"/>
  <c r="M1100" i="3"/>
  <c r="L1100" i="3"/>
  <c r="K1100" i="3"/>
  <c r="J1100" i="3"/>
  <c r="I1100" i="3"/>
  <c r="H1100" i="3"/>
  <c r="G1100" i="3"/>
  <c r="F1100" i="3"/>
  <c r="E1100" i="3"/>
  <c r="D1100" i="3"/>
  <c r="P1099" i="3"/>
  <c r="O1099" i="3"/>
  <c r="N1099" i="3"/>
  <c r="M1099" i="3"/>
  <c r="L1099" i="3"/>
  <c r="K1099" i="3"/>
  <c r="J1099" i="3"/>
  <c r="I1099" i="3"/>
  <c r="H1099" i="3"/>
  <c r="G1099" i="3"/>
  <c r="F1099" i="3"/>
  <c r="E1099" i="3"/>
  <c r="D1099" i="3"/>
  <c r="P1098" i="3"/>
  <c r="O1098" i="3"/>
  <c r="N1098" i="3"/>
  <c r="M1098" i="3"/>
  <c r="L1098" i="3"/>
  <c r="K1098" i="3"/>
  <c r="J1098" i="3"/>
  <c r="I1098" i="3"/>
  <c r="H1098" i="3"/>
  <c r="G1098" i="3"/>
  <c r="F1098" i="3"/>
  <c r="E1098" i="3"/>
  <c r="D1098" i="3"/>
  <c r="P1097" i="3"/>
  <c r="O1097" i="3"/>
  <c r="N1097" i="3"/>
  <c r="M1097" i="3"/>
  <c r="L1097" i="3"/>
  <c r="K1097" i="3"/>
  <c r="J1097" i="3"/>
  <c r="I1097" i="3"/>
  <c r="H1097" i="3"/>
  <c r="G1097" i="3"/>
  <c r="F1097" i="3"/>
  <c r="E1097" i="3"/>
  <c r="D1097" i="3"/>
  <c r="P1096" i="3"/>
  <c r="O1096" i="3"/>
  <c r="N1096" i="3"/>
  <c r="M1096" i="3"/>
  <c r="L1096" i="3"/>
  <c r="K1096" i="3"/>
  <c r="J1096" i="3"/>
  <c r="I1096" i="3"/>
  <c r="H1096" i="3"/>
  <c r="G1096" i="3"/>
  <c r="F1096" i="3"/>
  <c r="E1096" i="3"/>
  <c r="D1096" i="3"/>
  <c r="P1095" i="3"/>
  <c r="O1095" i="3"/>
  <c r="N1095" i="3"/>
  <c r="M1095" i="3"/>
  <c r="L1095" i="3"/>
  <c r="K1095" i="3"/>
  <c r="J1095" i="3"/>
  <c r="I1095" i="3"/>
  <c r="H1095" i="3"/>
  <c r="G1095" i="3"/>
  <c r="F1095" i="3"/>
  <c r="E1095" i="3"/>
  <c r="D1095" i="3"/>
  <c r="P1094" i="3"/>
  <c r="O1094" i="3"/>
  <c r="N1094" i="3"/>
  <c r="M1094" i="3"/>
  <c r="L1094" i="3"/>
  <c r="K1094" i="3"/>
  <c r="J1094" i="3"/>
  <c r="I1094" i="3"/>
  <c r="H1094" i="3"/>
  <c r="G1094" i="3"/>
  <c r="F1094" i="3"/>
  <c r="E1094" i="3"/>
  <c r="D1094" i="3"/>
  <c r="P1093" i="3"/>
  <c r="O1093" i="3"/>
  <c r="N1093" i="3"/>
  <c r="M1093" i="3"/>
  <c r="L1093" i="3"/>
  <c r="K1093" i="3"/>
  <c r="J1093" i="3"/>
  <c r="I1093" i="3"/>
  <c r="H1093" i="3"/>
  <c r="G1093" i="3"/>
  <c r="F1093" i="3"/>
  <c r="E1093" i="3"/>
  <c r="D1093" i="3"/>
  <c r="P1092" i="3"/>
  <c r="O1092" i="3"/>
  <c r="N1092" i="3"/>
  <c r="M1092" i="3"/>
  <c r="L1092" i="3"/>
  <c r="K1092" i="3"/>
  <c r="J1092" i="3"/>
  <c r="I1092" i="3"/>
  <c r="H1092" i="3"/>
  <c r="G1092" i="3"/>
  <c r="F1092" i="3"/>
  <c r="E1092" i="3"/>
  <c r="D1092" i="3"/>
  <c r="P1091" i="3"/>
  <c r="O1091" i="3"/>
  <c r="N1091" i="3"/>
  <c r="M1091" i="3"/>
  <c r="L1091" i="3"/>
  <c r="K1091" i="3"/>
  <c r="J1091" i="3"/>
  <c r="I1091" i="3"/>
  <c r="H1091" i="3"/>
  <c r="G1091" i="3"/>
  <c r="F1091" i="3"/>
  <c r="E1091" i="3"/>
  <c r="D1091" i="3"/>
  <c r="P1090" i="3"/>
  <c r="O1090" i="3"/>
  <c r="N1090" i="3"/>
  <c r="M1090" i="3"/>
  <c r="L1090" i="3"/>
  <c r="K1090" i="3"/>
  <c r="J1090" i="3"/>
  <c r="I1090" i="3"/>
  <c r="H1090" i="3"/>
  <c r="G1090" i="3"/>
  <c r="F1090" i="3"/>
  <c r="E1090" i="3"/>
  <c r="D1090" i="3"/>
  <c r="P1089" i="3"/>
  <c r="O1089" i="3"/>
  <c r="N1089" i="3"/>
  <c r="M1089" i="3"/>
  <c r="L1089" i="3"/>
  <c r="K1089" i="3"/>
  <c r="J1089" i="3"/>
  <c r="I1089" i="3"/>
  <c r="H1089" i="3"/>
  <c r="G1089" i="3"/>
  <c r="F1089" i="3"/>
  <c r="E1089" i="3"/>
  <c r="D1089" i="3"/>
  <c r="P1088" i="3"/>
  <c r="O1088" i="3"/>
  <c r="N1088" i="3"/>
  <c r="M1088" i="3"/>
  <c r="L1088" i="3"/>
  <c r="K1088" i="3"/>
  <c r="J1088" i="3"/>
  <c r="I1088" i="3"/>
  <c r="H1088" i="3"/>
  <c r="G1088" i="3"/>
  <c r="F1088" i="3"/>
  <c r="E1088" i="3"/>
  <c r="D1088" i="3"/>
  <c r="P1087" i="3"/>
  <c r="O1087" i="3"/>
  <c r="N1087" i="3"/>
  <c r="M1087" i="3"/>
  <c r="L1087" i="3"/>
  <c r="K1087" i="3"/>
  <c r="J1087" i="3"/>
  <c r="I1087" i="3"/>
  <c r="H1087" i="3"/>
  <c r="G1087" i="3"/>
  <c r="F1087" i="3"/>
  <c r="E1087" i="3"/>
  <c r="D1087" i="3"/>
  <c r="P1086" i="3"/>
  <c r="O1086" i="3"/>
  <c r="N1086" i="3"/>
  <c r="M1086" i="3"/>
  <c r="L1086" i="3"/>
  <c r="K1086" i="3"/>
  <c r="J1086" i="3"/>
  <c r="I1086" i="3"/>
  <c r="H1086" i="3"/>
  <c r="G1086" i="3"/>
  <c r="F1086" i="3"/>
  <c r="E1086" i="3"/>
  <c r="D1086" i="3"/>
  <c r="P1085" i="3"/>
  <c r="O1085" i="3"/>
  <c r="N1085" i="3"/>
  <c r="M1085" i="3"/>
  <c r="L1085" i="3"/>
  <c r="K1085" i="3"/>
  <c r="J1085" i="3"/>
  <c r="I1085" i="3"/>
  <c r="H1085" i="3"/>
  <c r="G1085" i="3"/>
  <c r="F1085" i="3"/>
  <c r="E1085" i="3"/>
  <c r="D1085" i="3"/>
  <c r="P1084" i="3"/>
  <c r="O1084" i="3"/>
  <c r="N1084" i="3"/>
  <c r="M1084" i="3"/>
  <c r="L1084" i="3"/>
  <c r="K1084" i="3"/>
  <c r="J1084" i="3"/>
  <c r="I1084" i="3"/>
  <c r="H1084" i="3"/>
  <c r="G1084" i="3"/>
  <c r="F1084" i="3"/>
  <c r="E1084" i="3"/>
  <c r="D1084" i="3"/>
  <c r="P1083" i="3"/>
  <c r="O1083" i="3"/>
  <c r="N1083" i="3"/>
  <c r="M1083" i="3"/>
  <c r="L1083" i="3"/>
  <c r="K1083" i="3"/>
  <c r="J1083" i="3"/>
  <c r="I1083" i="3"/>
  <c r="H1083" i="3"/>
  <c r="G1083" i="3"/>
  <c r="F1083" i="3"/>
  <c r="E1083" i="3"/>
  <c r="D1083" i="3"/>
  <c r="P1082" i="3"/>
  <c r="O1082" i="3"/>
  <c r="N1082" i="3"/>
  <c r="M1082" i="3"/>
  <c r="L1082" i="3"/>
  <c r="K1082" i="3"/>
  <c r="J1082" i="3"/>
  <c r="I1082" i="3"/>
  <c r="H1082" i="3"/>
  <c r="G1082" i="3"/>
  <c r="F1082" i="3"/>
  <c r="E1082" i="3"/>
  <c r="D1082" i="3"/>
  <c r="P1081" i="3"/>
  <c r="O1081" i="3"/>
  <c r="N1081" i="3"/>
  <c r="M1081" i="3"/>
  <c r="L1081" i="3"/>
  <c r="K1081" i="3"/>
  <c r="J1081" i="3"/>
  <c r="I1081" i="3"/>
  <c r="H1081" i="3"/>
  <c r="G1081" i="3"/>
  <c r="F1081" i="3"/>
  <c r="E1081" i="3"/>
  <c r="D1081" i="3"/>
  <c r="P1080" i="3"/>
  <c r="O1080" i="3"/>
  <c r="N1080" i="3"/>
  <c r="M1080" i="3"/>
  <c r="L1080" i="3"/>
  <c r="K1080" i="3"/>
  <c r="J1080" i="3"/>
  <c r="I1080" i="3"/>
  <c r="H1080" i="3"/>
  <c r="G1080" i="3"/>
  <c r="F1080" i="3"/>
  <c r="E1080" i="3"/>
  <c r="D1080" i="3"/>
  <c r="P1079" i="3"/>
  <c r="O1079" i="3"/>
  <c r="N1079" i="3"/>
  <c r="M1079" i="3"/>
  <c r="L1079" i="3"/>
  <c r="K1079" i="3"/>
  <c r="J1079" i="3"/>
  <c r="I1079" i="3"/>
  <c r="H1079" i="3"/>
  <c r="G1079" i="3"/>
  <c r="F1079" i="3"/>
  <c r="E1079" i="3"/>
  <c r="D1079" i="3"/>
  <c r="P1078" i="3"/>
  <c r="O1078" i="3"/>
  <c r="N1078" i="3"/>
  <c r="M1078" i="3"/>
  <c r="L1078" i="3"/>
  <c r="K1078" i="3"/>
  <c r="J1078" i="3"/>
  <c r="I1078" i="3"/>
  <c r="H1078" i="3"/>
  <c r="G1078" i="3"/>
  <c r="F1078" i="3"/>
  <c r="E1078" i="3"/>
  <c r="D1078" i="3"/>
  <c r="P1077" i="3"/>
  <c r="O1077" i="3"/>
  <c r="N1077" i="3"/>
  <c r="M1077" i="3"/>
  <c r="L1077" i="3"/>
  <c r="K1077" i="3"/>
  <c r="J1077" i="3"/>
  <c r="I1077" i="3"/>
  <c r="H1077" i="3"/>
  <c r="G1077" i="3"/>
  <c r="F1077" i="3"/>
  <c r="E1077" i="3"/>
  <c r="D1077" i="3"/>
  <c r="P1076" i="3"/>
  <c r="O1076" i="3"/>
  <c r="N1076" i="3"/>
  <c r="M1076" i="3"/>
  <c r="L1076" i="3"/>
  <c r="K1076" i="3"/>
  <c r="J1076" i="3"/>
  <c r="I1076" i="3"/>
  <c r="H1076" i="3"/>
  <c r="G1076" i="3"/>
  <c r="F1076" i="3"/>
  <c r="E1076" i="3"/>
  <c r="D1076" i="3"/>
  <c r="P1075" i="3"/>
  <c r="O1075" i="3"/>
  <c r="N1075" i="3"/>
  <c r="M1075" i="3"/>
  <c r="L1075" i="3"/>
  <c r="K1075" i="3"/>
  <c r="J1075" i="3"/>
  <c r="I1075" i="3"/>
  <c r="H1075" i="3"/>
  <c r="G1075" i="3"/>
  <c r="F1075" i="3"/>
  <c r="E1075" i="3"/>
  <c r="D1075" i="3"/>
  <c r="P1074" i="3"/>
  <c r="O1074" i="3"/>
  <c r="N1074" i="3"/>
  <c r="M1074" i="3"/>
  <c r="L1074" i="3"/>
  <c r="K1074" i="3"/>
  <c r="J1074" i="3"/>
  <c r="I1074" i="3"/>
  <c r="H1074" i="3"/>
  <c r="G1074" i="3"/>
  <c r="F1074" i="3"/>
  <c r="E1074" i="3"/>
  <c r="D1074" i="3"/>
  <c r="P1073" i="3"/>
  <c r="O1073" i="3"/>
  <c r="N1073" i="3"/>
  <c r="M1073" i="3"/>
  <c r="L1073" i="3"/>
  <c r="K1073" i="3"/>
  <c r="J1073" i="3"/>
  <c r="I1073" i="3"/>
  <c r="H1073" i="3"/>
  <c r="G1073" i="3"/>
  <c r="F1073" i="3"/>
  <c r="E1073" i="3"/>
  <c r="D1073" i="3"/>
  <c r="P1072" i="3"/>
  <c r="O1072" i="3"/>
  <c r="N1072" i="3"/>
  <c r="M1072" i="3"/>
  <c r="L1072" i="3"/>
  <c r="K1072" i="3"/>
  <c r="J1072" i="3"/>
  <c r="I1072" i="3"/>
  <c r="H1072" i="3"/>
  <c r="G1072" i="3"/>
  <c r="F1072" i="3"/>
  <c r="E1072" i="3"/>
  <c r="D1072" i="3"/>
  <c r="P1071" i="3"/>
  <c r="O1071" i="3"/>
  <c r="N1071" i="3"/>
  <c r="M1071" i="3"/>
  <c r="L1071" i="3"/>
  <c r="K1071" i="3"/>
  <c r="J1071" i="3"/>
  <c r="I1071" i="3"/>
  <c r="H1071" i="3"/>
  <c r="G1071" i="3"/>
  <c r="F1071" i="3"/>
  <c r="E1071" i="3"/>
  <c r="D1071" i="3"/>
  <c r="P1070" i="3"/>
  <c r="O1070" i="3"/>
  <c r="N1070" i="3"/>
  <c r="M1070" i="3"/>
  <c r="L1070" i="3"/>
  <c r="K1070" i="3"/>
  <c r="J1070" i="3"/>
  <c r="I1070" i="3"/>
  <c r="H1070" i="3"/>
  <c r="G1070" i="3"/>
  <c r="F1070" i="3"/>
  <c r="E1070" i="3"/>
  <c r="D1070" i="3"/>
  <c r="P1069" i="3"/>
  <c r="O1069" i="3"/>
  <c r="N1069" i="3"/>
  <c r="M1069" i="3"/>
  <c r="L1069" i="3"/>
  <c r="K1069" i="3"/>
  <c r="J1069" i="3"/>
  <c r="I1069" i="3"/>
  <c r="H1069" i="3"/>
  <c r="G1069" i="3"/>
  <c r="F1069" i="3"/>
  <c r="E1069" i="3"/>
  <c r="D1069" i="3"/>
  <c r="P1068" i="3"/>
  <c r="O1068" i="3"/>
  <c r="N1068" i="3"/>
  <c r="M1068" i="3"/>
  <c r="L1068" i="3"/>
  <c r="K1068" i="3"/>
  <c r="J1068" i="3"/>
  <c r="I1068" i="3"/>
  <c r="H1068" i="3"/>
  <c r="G1068" i="3"/>
  <c r="F1068" i="3"/>
  <c r="E1068" i="3"/>
  <c r="D1068" i="3"/>
  <c r="P1067" i="3"/>
  <c r="O1067" i="3"/>
  <c r="N1067" i="3"/>
  <c r="M1067" i="3"/>
  <c r="L1067" i="3"/>
  <c r="K1067" i="3"/>
  <c r="J1067" i="3"/>
  <c r="I1067" i="3"/>
  <c r="H1067" i="3"/>
  <c r="G1067" i="3"/>
  <c r="F1067" i="3"/>
  <c r="E1067" i="3"/>
  <c r="D1067" i="3"/>
  <c r="P1066" i="3"/>
  <c r="O1066" i="3"/>
  <c r="N1066" i="3"/>
  <c r="M1066" i="3"/>
  <c r="L1066" i="3"/>
  <c r="K1066" i="3"/>
  <c r="J1066" i="3"/>
  <c r="I1066" i="3"/>
  <c r="H1066" i="3"/>
  <c r="G1066" i="3"/>
  <c r="F1066" i="3"/>
  <c r="E1066" i="3"/>
  <c r="D1066" i="3"/>
  <c r="P1065" i="3"/>
  <c r="O1065" i="3"/>
  <c r="N1065" i="3"/>
  <c r="M1065" i="3"/>
  <c r="L1065" i="3"/>
  <c r="K1065" i="3"/>
  <c r="J1065" i="3"/>
  <c r="I1065" i="3"/>
  <c r="H1065" i="3"/>
  <c r="G1065" i="3"/>
  <c r="F1065" i="3"/>
  <c r="E1065" i="3"/>
  <c r="D1065" i="3"/>
  <c r="P1064" i="3"/>
  <c r="O1064" i="3"/>
  <c r="N1064" i="3"/>
  <c r="M1064" i="3"/>
  <c r="L1064" i="3"/>
  <c r="K1064" i="3"/>
  <c r="J1064" i="3"/>
  <c r="I1064" i="3"/>
  <c r="H1064" i="3"/>
  <c r="G1064" i="3"/>
  <c r="F1064" i="3"/>
  <c r="E1064" i="3"/>
  <c r="D1064" i="3"/>
  <c r="P1063" i="3"/>
  <c r="O1063" i="3"/>
  <c r="N1063" i="3"/>
  <c r="M1063" i="3"/>
  <c r="L1063" i="3"/>
  <c r="K1063" i="3"/>
  <c r="J1063" i="3"/>
  <c r="I1063" i="3"/>
  <c r="H1063" i="3"/>
  <c r="G1063" i="3"/>
  <c r="F1063" i="3"/>
  <c r="E1063" i="3"/>
  <c r="D1063" i="3"/>
  <c r="P1062" i="3"/>
  <c r="O1062" i="3"/>
  <c r="N1062" i="3"/>
  <c r="M1062" i="3"/>
  <c r="L1062" i="3"/>
  <c r="K1062" i="3"/>
  <c r="J1062" i="3"/>
  <c r="I1062" i="3"/>
  <c r="H1062" i="3"/>
  <c r="G1062" i="3"/>
  <c r="F1062" i="3"/>
  <c r="E1062" i="3"/>
  <c r="D1062" i="3"/>
  <c r="P1061" i="3"/>
  <c r="O1061" i="3"/>
  <c r="N1061" i="3"/>
  <c r="M1061" i="3"/>
  <c r="L1061" i="3"/>
  <c r="K1061" i="3"/>
  <c r="J1061" i="3"/>
  <c r="I1061" i="3"/>
  <c r="H1061" i="3"/>
  <c r="G1061" i="3"/>
  <c r="F1061" i="3"/>
  <c r="E1061" i="3"/>
  <c r="D1061" i="3"/>
  <c r="P1060" i="3"/>
  <c r="O1060" i="3"/>
  <c r="N1060" i="3"/>
  <c r="M1060" i="3"/>
  <c r="L1060" i="3"/>
  <c r="K1060" i="3"/>
  <c r="J1060" i="3"/>
  <c r="I1060" i="3"/>
  <c r="H1060" i="3"/>
  <c r="G1060" i="3"/>
  <c r="F1060" i="3"/>
  <c r="E1060" i="3"/>
  <c r="D1060" i="3"/>
  <c r="P1059" i="3"/>
  <c r="O1059" i="3"/>
  <c r="N1059" i="3"/>
  <c r="M1059" i="3"/>
  <c r="L1059" i="3"/>
  <c r="K1059" i="3"/>
  <c r="J1059" i="3"/>
  <c r="I1059" i="3"/>
  <c r="H1059" i="3"/>
  <c r="G1059" i="3"/>
  <c r="F1059" i="3"/>
  <c r="E1059" i="3"/>
  <c r="D1059" i="3"/>
  <c r="P1058" i="3"/>
  <c r="O1058" i="3"/>
  <c r="N1058" i="3"/>
  <c r="M1058" i="3"/>
  <c r="L1058" i="3"/>
  <c r="K1058" i="3"/>
  <c r="J1058" i="3"/>
  <c r="I1058" i="3"/>
  <c r="H1058" i="3"/>
  <c r="G1058" i="3"/>
  <c r="F1058" i="3"/>
  <c r="E1058" i="3"/>
  <c r="D1058" i="3"/>
  <c r="P1057" i="3"/>
  <c r="O1057" i="3"/>
  <c r="N1057" i="3"/>
  <c r="M1057" i="3"/>
  <c r="L1057" i="3"/>
  <c r="K1057" i="3"/>
  <c r="J1057" i="3"/>
  <c r="I1057" i="3"/>
  <c r="H1057" i="3"/>
  <c r="G1057" i="3"/>
  <c r="F1057" i="3"/>
  <c r="E1057" i="3"/>
  <c r="D1057" i="3"/>
  <c r="P1056" i="3"/>
  <c r="O1056" i="3"/>
  <c r="N1056" i="3"/>
  <c r="M1056" i="3"/>
  <c r="L1056" i="3"/>
  <c r="K1056" i="3"/>
  <c r="J1056" i="3"/>
  <c r="I1056" i="3"/>
  <c r="H1056" i="3"/>
  <c r="G1056" i="3"/>
  <c r="F1056" i="3"/>
  <c r="E1056" i="3"/>
  <c r="D1056" i="3"/>
  <c r="P1055" i="3"/>
  <c r="O1055" i="3"/>
  <c r="N1055" i="3"/>
  <c r="M1055" i="3"/>
  <c r="L1055" i="3"/>
  <c r="K1055" i="3"/>
  <c r="J1055" i="3"/>
  <c r="I1055" i="3"/>
  <c r="H1055" i="3"/>
  <c r="G1055" i="3"/>
  <c r="F1055" i="3"/>
  <c r="E1055" i="3"/>
  <c r="D1055" i="3"/>
  <c r="P1054" i="3"/>
  <c r="O1054" i="3"/>
  <c r="N1054" i="3"/>
  <c r="M1054" i="3"/>
  <c r="L1054" i="3"/>
  <c r="K1054" i="3"/>
  <c r="J1054" i="3"/>
  <c r="I1054" i="3"/>
  <c r="H1054" i="3"/>
  <c r="G1054" i="3"/>
  <c r="F1054" i="3"/>
  <c r="E1054" i="3"/>
  <c r="D1054" i="3"/>
  <c r="P1053" i="3"/>
  <c r="O1053" i="3"/>
  <c r="N1053" i="3"/>
  <c r="M1053" i="3"/>
  <c r="L1053" i="3"/>
  <c r="K1053" i="3"/>
  <c r="J1053" i="3"/>
  <c r="I1053" i="3"/>
  <c r="H1053" i="3"/>
  <c r="G1053" i="3"/>
  <c r="F1053" i="3"/>
  <c r="E1053" i="3"/>
  <c r="D1053" i="3"/>
  <c r="P1052" i="3"/>
  <c r="O1052" i="3"/>
  <c r="N1052" i="3"/>
  <c r="M1052" i="3"/>
  <c r="L1052" i="3"/>
  <c r="K1052" i="3"/>
  <c r="J1052" i="3"/>
  <c r="I1052" i="3"/>
  <c r="H1052" i="3"/>
  <c r="G1052" i="3"/>
  <c r="F1052" i="3"/>
  <c r="E1052" i="3"/>
  <c r="D1052" i="3"/>
  <c r="P1051" i="3"/>
  <c r="O1051" i="3"/>
  <c r="N1051" i="3"/>
  <c r="M1051" i="3"/>
  <c r="L1051" i="3"/>
  <c r="K1051" i="3"/>
  <c r="J1051" i="3"/>
  <c r="I1051" i="3"/>
  <c r="H1051" i="3"/>
  <c r="G1051" i="3"/>
  <c r="F1051" i="3"/>
  <c r="E1051" i="3"/>
  <c r="D1051" i="3"/>
  <c r="P1050" i="3"/>
  <c r="O1050" i="3"/>
  <c r="N1050" i="3"/>
  <c r="M1050" i="3"/>
  <c r="L1050" i="3"/>
  <c r="K1050" i="3"/>
  <c r="J1050" i="3"/>
  <c r="I1050" i="3"/>
  <c r="H1050" i="3"/>
  <c r="G1050" i="3"/>
  <c r="F1050" i="3"/>
  <c r="E1050" i="3"/>
  <c r="D1050" i="3"/>
  <c r="P1049" i="3"/>
  <c r="O1049" i="3"/>
  <c r="N1049" i="3"/>
  <c r="M1049" i="3"/>
  <c r="L1049" i="3"/>
  <c r="K1049" i="3"/>
  <c r="J1049" i="3"/>
  <c r="I1049" i="3"/>
  <c r="H1049" i="3"/>
  <c r="G1049" i="3"/>
  <c r="F1049" i="3"/>
  <c r="E1049" i="3"/>
  <c r="D1049" i="3"/>
  <c r="P1048" i="3"/>
  <c r="O1048" i="3"/>
  <c r="N1048" i="3"/>
  <c r="M1048" i="3"/>
  <c r="L1048" i="3"/>
  <c r="K1048" i="3"/>
  <c r="J1048" i="3"/>
  <c r="I1048" i="3"/>
  <c r="H1048" i="3"/>
  <c r="G1048" i="3"/>
  <c r="F1048" i="3"/>
  <c r="E1048" i="3"/>
  <c r="D1048" i="3"/>
  <c r="P1047" i="3"/>
  <c r="O1047" i="3"/>
  <c r="N1047" i="3"/>
  <c r="M1047" i="3"/>
  <c r="L1047" i="3"/>
  <c r="K1047" i="3"/>
  <c r="J1047" i="3"/>
  <c r="I1047" i="3"/>
  <c r="H1047" i="3"/>
  <c r="G1047" i="3"/>
  <c r="F1047" i="3"/>
  <c r="E1047" i="3"/>
  <c r="D1047" i="3"/>
  <c r="P1046" i="3"/>
  <c r="O1046" i="3"/>
  <c r="N1046" i="3"/>
  <c r="M1046" i="3"/>
  <c r="L1046" i="3"/>
  <c r="K1046" i="3"/>
  <c r="J1046" i="3"/>
  <c r="I1046" i="3"/>
  <c r="H1046" i="3"/>
  <c r="G1046" i="3"/>
  <c r="F1046" i="3"/>
  <c r="E1046" i="3"/>
  <c r="D1046" i="3"/>
  <c r="P1045" i="3"/>
  <c r="O1045" i="3"/>
  <c r="N1045" i="3"/>
  <c r="M1045" i="3"/>
  <c r="L1045" i="3"/>
  <c r="K1045" i="3"/>
  <c r="J1045" i="3"/>
  <c r="I1045" i="3"/>
  <c r="H1045" i="3"/>
  <c r="G1045" i="3"/>
  <c r="F1045" i="3"/>
  <c r="E1045" i="3"/>
  <c r="D1045" i="3"/>
  <c r="P1044" i="3"/>
  <c r="O1044" i="3"/>
  <c r="N1044" i="3"/>
  <c r="M1044" i="3"/>
  <c r="L1044" i="3"/>
  <c r="K1044" i="3"/>
  <c r="J1044" i="3"/>
  <c r="I1044" i="3"/>
  <c r="H1044" i="3"/>
  <c r="G1044" i="3"/>
  <c r="F1044" i="3"/>
  <c r="E1044" i="3"/>
  <c r="D1044" i="3"/>
  <c r="P1043" i="3"/>
  <c r="O1043" i="3"/>
  <c r="N1043" i="3"/>
  <c r="M1043" i="3"/>
  <c r="L1043" i="3"/>
  <c r="K1043" i="3"/>
  <c r="J1043" i="3"/>
  <c r="I1043" i="3"/>
  <c r="H1043" i="3"/>
  <c r="G1043" i="3"/>
  <c r="F1043" i="3"/>
  <c r="E1043" i="3"/>
  <c r="D1043" i="3"/>
  <c r="P1042" i="3"/>
  <c r="O1042" i="3"/>
  <c r="N1042" i="3"/>
  <c r="M1042" i="3"/>
  <c r="L1042" i="3"/>
  <c r="K1042" i="3"/>
  <c r="J1042" i="3"/>
  <c r="I1042" i="3"/>
  <c r="H1042" i="3"/>
  <c r="G1042" i="3"/>
  <c r="F1042" i="3"/>
  <c r="E1042" i="3"/>
  <c r="D1042" i="3"/>
  <c r="P1041" i="3"/>
  <c r="O1041" i="3"/>
  <c r="N1041" i="3"/>
  <c r="M1041" i="3"/>
  <c r="L1041" i="3"/>
  <c r="K1041" i="3"/>
  <c r="J1041" i="3"/>
  <c r="I1041" i="3"/>
  <c r="H1041" i="3"/>
  <c r="G1041" i="3"/>
  <c r="F1041" i="3"/>
  <c r="E1041" i="3"/>
  <c r="D1041" i="3"/>
  <c r="P1040" i="3"/>
  <c r="O1040" i="3"/>
  <c r="N1040" i="3"/>
  <c r="M1040" i="3"/>
  <c r="L1040" i="3"/>
  <c r="K1040" i="3"/>
  <c r="J1040" i="3"/>
  <c r="I1040" i="3"/>
  <c r="H1040" i="3"/>
  <c r="G1040" i="3"/>
  <c r="F1040" i="3"/>
  <c r="E1040" i="3"/>
  <c r="D1040" i="3"/>
  <c r="P1039" i="3"/>
  <c r="O1039" i="3"/>
  <c r="N1039" i="3"/>
  <c r="M1039" i="3"/>
  <c r="L1039" i="3"/>
  <c r="K1039" i="3"/>
  <c r="J1039" i="3"/>
  <c r="I1039" i="3"/>
  <c r="H1039" i="3"/>
  <c r="G1039" i="3"/>
  <c r="F1039" i="3"/>
  <c r="E1039" i="3"/>
  <c r="D1039" i="3"/>
  <c r="P1038" i="3"/>
  <c r="O1038" i="3"/>
  <c r="N1038" i="3"/>
  <c r="M1038" i="3"/>
  <c r="L1038" i="3"/>
  <c r="K1038" i="3"/>
  <c r="J1038" i="3"/>
  <c r="I1038" i="3"/>
  <c r="H1038" i="3"/>
  <c r="G1038" i="3"/>
  <c r="F1038" i="3"/>
  <c r="E1038" i="3"/>
  <c r="D1038" i="3"/>
  <c r="P1037" i="3"/>
  <c r="O1037" i="3"/>
  <c r="N1037" i="3"/>
  <c r="M1037" i="3"/>
  <c r="L1037" i="3"/>
  <c r="K1037" i="3"/>
  <c r="J1037" i="3"/>
  <c r="I1037" i="3"/>
  <c r="H1037" i="3"/>
  <c r="G1037" i="3"/>
  <c r="F1037" i="3"/>
  <c r="E1037" i="3"/>
  <c r="D1037" i="3"/>
  <c r="P1036" i="3"/>
  <c r="O1036" i="3"/>
  <c r="N1036" i="3"/>
  <c r="M1036" i="3"/>
  <c r="L1036" i="3"/>
  <c r="K1036" i="3"/>
  <c r="J1036" i="3"/>
  <c r="I1036" i="3"/>
  <c r="H1036" i="3"/>
  <c r="G1036" i="3"/>
  <c r="F1036" i="3"/>
  <c r="E1036" i="3"/>
  <c r="D1036" i="3"/>
  <c r="P1035" i="3"/>
  <c r="O1035" i="3"/>
  <c r="N1035" i="3"/>
  <c r="M1035" i="3"/>
  <c r="L1035" i="3"/>
  <c r="K1035" i="3"/>
  <c r="J1035" i="3"/>
  <c r="I1035" i="3"/>
  <c r="H1035" i="3"/>
  <c r="G1035" i="3"/>
  <c r="F1035" i="3"/>
  <c r="E1035" i="3"/>
  <c r="D1035" i="3"/>
  <c r="P1034" i="3"/>
  <c r="O1034" i="3"/>
  <c r="N1034" i="3"/>
  <c r="M1034" i="3"/>
  <c r="L1034" i="3"/>
  <c r="K1034" i="3"/>
  <c r="J1034" i="3"/>
  <c r="I1034" i="3"/>
  <c r="H1034" i="3"/>
  <c r="G1034" i="3"/>
  <c r="F1034" i="3"/>
  <c r="E1034" i="3"/>
  <c r="D1034" i="3"/>
  <c r="P1033" i="3"/>
  <c r="O1033" i="3"/>
  <c r="N1033" i="3"/>
  <c r="M1033" i="3"/>
  <c r="L1033" i="3"/>
  <c r="K1033" i="3"/>
  <c r="J1033" i="3"/>
  <c r="I1033" i="3"/>
  <c r="H1033" i="3"/>
  <c r="G1033" i="3"/>
  <c r="F1033" i="3"/>
  <c r="E1033" i="3"/>
  <c r="D1033" i="3"/>
  <c r="P1032" i="3"/>
  <c r="O1032" i="3"/>
  <c r="N1032" i="3"/>
  <c r="M1032" i="3"/>
  <c r="L1032" i="3"/>
  <c r="K1032" i="3"/>
  <c r="J1032" i="3"/>
  <c r="I1032" i="3"/>
  <c r="H1032" i="3"/>
  <c r="G1032" i="3"/>
  <c r="F1032" i="3"/>
  <c r="E1032" i="3"/>
  <c r="D1032" i="3"/>
  <c r="P1031" i="3"/>
  <c r="O1031" i="3"/>
  <c r="N1031" i="3"/>
  <c r="M1031" i="3"/>
  <c r="L1031" i="3"/>
  <c r="K1031" i="3"/>
  <c r="J1031" i="3"/>
  <c r="I1031" i="3"/>
  <c r="H1031" i="3"/>
  <c r="G1031" i="3"/>
  <c r="F1031" i="3"/>
  <c r="E1031" i="3"/>
  <c r="D1031" i="3"/>
  <c r="P1030" i="3"/>
  <c r="O1030" i="3"/>
  <c r="N1030" i="3"/>
  <c r="M1030" i="3"/>
  <c r="L1030" i="3"/>
  <c r="K1030" i="3"/>
  <c r="J1030" i="3"/>
  <c r="I1030" i="3"/>
  <c r="H1030" i="3"/>
  <c r="G1030" i="3"/>
  <c r="F1030" i="3"/>
  <c r="E1030" i="3"/>
  <c r="D1030" i="3"/>
  <c r="P1029" i="3"/>
  <c r="O1029" i="3"/>
  <c r="N1029" i="3"/>
  <c r="M1029" i="3"/>
  <c r="L1029" i="3"/>
  <c r="K1029" i="3"/>
  <c r="J1029" i="3"/>
  <c r="I1029" i="3"/>
  <c r="H1029" i="3"/>
  <c r="G1029" i="3"/>
  <c r="F1029" i="3"/>
  <c r="E1029" i="3"/>
  <c r="D1029" i="3"/>
  <c r="P1028" i="3"/>
  <c r="O1028" i="3"/>
  <c r="N1028" i="3"/>
  <c r="M1028" i="3"/>
  <c r="L1028" i="3"/>
  <c r="K1028" i="3"/>
  <c r="J1028" i="3"/>
  <c r="I1028" i="3"/>
  <c r="H1028" i="3"/>
  <c r="G1028" i="3"/>
  <c r="F1028" i="3"/>
  <c r="E1028" i="3"/>
  <c r="D1028" i="3"/>
  <c r="P1027" i="3"/>
  <c r="O1027" i="3"/>
  <c r="N1027" i="3"/>
  <c r="M1027" i="3"/>
  <c r="L1027" i="3"/>
  <c r="K1027" i="3"/>
  <c r="J1027" i="3"/>
  <c r="I1027" i="3"/>
  <c r="H1027" i="3"/>
  <c r="G1027" i="3"/>
  <c r="F1027" i="3"/>
  <c r="E1027" i="3"/>
  <c r="D1027" i="3"/>
  <c r="P1026" i="3"/>
  <c r="O1026" i="3"/>
  <c r="N1026" i="3"/>
  <c r="M1026" i="3"/>
  <c r="L1026" i="3"/>
  <c r="K1026" i="3"/>
  <c r="J1026" i="3"/>
  <c r="I1026" i="3"/>
  <c r="H1026" i="3"/>
  <c r="G1026" i="3"/>
  <c r="F1026" i="3"/>
  <c r="E1026" i="3"/>
  <c r="D1026" i="3"/>
  <c r="P1025" i="3"/>
  <c r="O1025" i="3"/>
  <c r="N1025" i="3"/>
  <c r="M1025" i="3"/>
  <c r="L1025" i="3"/>
  <c r="K1025" i="3"/>
  <c r="J1025" i="3"/>
  <c r="I1025" i="3"/>
  <c r="H1025" i="3"/>
  <c r="G1025" i="3"/>
  <c r="F1025" i="3"/>
  <c r="E1025" i="3"/>
  <c r="D1025" i="3"/>
  <c r="P1024" i="3"/>
  <c r="O1024" i="3"/>
  <c r="N1024" i="3"/>
  <c r="M1024" i="3"/>
  <c r="L1024" i="3"/>
  <c r="K1024" i="3"/>
  <c r="J1024" i="3"/>
  <c r="I1024" i="3"/>
  <c r="H1024" i="3"/>
  <c r="G1024" i="3"/>
  <c r="F1024" i="3"/>
  <c r="E1024" i="3"/>
  <c r="D1024" i="3"/>
  <c r="P1023" i="3"/>
  <c r="O1023" i="3"/>
  <c r="N1023" i="3"/>
  <c r="M1023" i="3"/>
  <c r="L1023" i="3"/>
  <c r="K1023" i="3"/>
  <c r="J1023" i="3"/>
  <c r="I1023" i="3"/>
  <c r="H1023" i="3"/>
  <c r="G1023" i="3"/>
  <c r="F1023" i="3"/>
  <c r="E1023" i="3"/>
  <c r="D1023" i="3"/>
  <c r="P1022" i="3"/>
  <c r="O1022" i="3"/>
  <c r="N1022" i="3"/>
  <c r="M1022" i="3"/>
  <c r="L1022" i="3"/>
  <c r="K1022" i="3"/>
  <c r="J1022" i="3"/>
  <c r="I1022" i="3"/>
  <c r="H1022" i="3"/>
  <c r="G1022" i="3"/>
  <c r="F1022" i="3"/>
  <c r="E1022" i="3"/>
  <c r="D1022" i="3"/>
  <c r="P1021" i="3"/>
  <c r="O1021" i="3"/>
  <c r="N1021" i="3"/>
  <c r="M1021" i="3"/>
  <c r="L1021" i="3"/>
  <c r="K1021" i="3"/>
  <c r="J1021" i="3"/>
  <c r="I1021" i="3"/>
  <c r="H1021" i="3"/>
  <c r="G1021" i="3"/>
  <c r="F1021" i="3"/>
  <c r="E1021" i="3"/>
  <c r="D1021" i="3"/>
  <c r="P1020" i="3"/>
  <c r="O1020" i="3"/>
  <c r="N1020" i="3"/>
  <c r="M1020" i="3"/>
  <c r="L1020" i="3"/>
  <c r="K1020" i="3"/>
  <c r="J1020" i="3"/>
  <c r="I1020" i="3"/>
  <c r="H1020" i="3"/>
  <c r="G1020" i="3"/>
  <c r="F1020" i="3"/>
  <c r="E1020" i="3"/>
  <c r="D1020" i="3"/>
  <c r="P1019" i="3"/>
  <c r="O1019" i="3"/>
  <c r="N1019" i="3"/>
  <c r="M1019" i="3"/>
  <c r="L1019" i="3"/>
  <c r="K1019" i="3"/>
  <c r="J1019" i="3"/>
  <c r="I1019" i="3"/>
  <c r="H1019" i="3"/>
  <c r="G1019" i="3"/>
  <c r="F1019" i="3"/>
  <c r="E1019" i="3"/>
  <c r="D1019" i="3"/>
  <c r="P1018" i="3"/>
  <c r="O1018" i="3"/>
  <c r="N1018" i="3"/>
  <c r="M1018" i="3"/>
  <c r="L1018" i="3"/>
  <c r="K1018" i="3"/>
  <c r="J1018" i="3"/>
  <c r="I1018" i="3"/>
  <c r="H1018" i="3"/>
  <c r="G1018" i="3"/>
  <c r="F1018" i="3"/>
  <c r="E1018" i="3"/>
  <c r="D1018" i="3"/>
  <c r="P1017" i="3"/>
  <c r="O1017" i="3"/>
  <c r="N1017" i="3"/>
  <c r="M1017" i="3"/>
  <c r="L1017" i="3"/>
  <c r="K1017" i="3"/>
  <c r="J1017" i="3"/>
  <c r="I1017" i="3"/>
  <c r="H1017" i="3"/>
  <c r="G1017" i="3"/>
  <c r="F1017" i="3"/>
  <c r="E1017" i="3"/>
  <c r="D1017" i="3"/>
  <c r="P1016" i="3"/>
  <c r="O1016" i="3"/>
  <c r="N1016" i="3"/>
  <c r="M1016" i="3"/>
  <c r="L1016" i="3"/>
  <c r="K1016" i="3"/>
  <c r="J1016" i="3"/>
  <c r="I1016" i="3"/>
  <c r="H1016" i="3"/>
  <c r="G1016" i="3"/>
  <c r="F1016" i="3"/>
  <c r="E1016" i="3"/>
  <c r="D1016" i="3"/>
  <c r="P1015" i="3"/>
  <c r="O1015" i="3"/>
  <c r="N1015" i="3"/>
  <c r="M1015" i="3"/>
  <c r="L1015" i="3"/>
  <c r="K1015" i="3"/>
  <c r="J1015" i="3"/>
  <c r="I1015" i="3"/>
  <c r="H1015" i="3"/>
  <c r="G1015" i="3"/>
  <c r="F1015" i="3"/>
  <c r="E1015" i="3"/>
  <c r="D1015" i="3"/>
  <c r="P1014" i="3"/>
  <c r="O1014" i="3"/>
  <c r="N1014" i="3"/>
  <c r="M1014" i="3"/>
  <c r="L1014" i="3"/>
  <c r="K1014" i="3"/>
  <c r="J1014" i="3"/>
  <c r="I1014" i="3"/>
  <c r="H1014" i="3"/>
  <c r="G1014" i="3"/>
  <c r="F1014" i="3"/>
  <c r="E1014" i="3"/>
  <c r="D1014" i="3"/>
  <c r="P1013" i="3"/>
  <c r="O1013" i="3"/>
  <c r="N1013" i="3"/>
  <c r="M1013" i="3"/>
  <c r="L1013" i="3"/>
  <c r="K1013" i="3"/>
  <c r="J1013" i="3"/>
  <c r="I1013" i="3"/>
  <c r="H1013" i="3"/>
  <c r="G1013" i="3"/>
  <c r="F1013" i="3"/>
  <c r="E1013" i="3"/>
  <c r="D1013" i="3"/>
  <c r="P1012" i="3"/>
  <c r="O1012" i="3"/>
  <c r="N1012" i="3"/>
  <c r="M1012" i="3"/>
  <c r="L1012" i="3"/>
  <c r="K1012" i="3"/>
  <c r="J1012" i="3"/>
  <c r="I1012" i="3"/>
  <c r="H1012" i="3"/>
  <c r="G1012" i="3"/>
  <c r="F1012" i="3"/>
  <c r="E1012" i="3"/>
  <c r="D1012" i="3"/>
  <c r="P1011" i="3"/>
  <c r="O1011" i="3"/>
  <c r="N1011" i="3"/>
  <c r="M1011" i="3"/>
  <c r="L1011" i="3"/>
  <c r="K1011" i="3"/>
  <c r="J1011" i="3"/>
  <c r="I1011" i="3"/>
  <c r="H1011" i="3"/>
  <c r="G1011" i="3"/>
  <c r="F1011" i="3"/>
  <c r="E1011" i="3"/>
  <c r="D1011" i="3"/>
  <c r="P1010" i="3"/>
  <c r="O1010" i="3"/>
  <c r="N1010" i="3"/>
  <c r="M1010" i="3"/>
  <c r="L1010" i="3"/>
  <c r="K1010" i="3"/>
  <c r="J1010" i="3"/>
  <c r="I1010" i="3"/>
  <c r="H1010" i="3"/>
  <c r="G1010" i="3"/>
  <c r="F1010" i="3"/>
  <c r="E1010" i="3"/>
  <c r="D1010" i="3"/>
  <c r="P1009" i="3"/>
  <c r="O1009" i="3"/>
  <c r="N1009" i="3"/>
  <c r="M1009" i="3"/>
  <c r="L1009" i="3"/>
  <c r="K1009" i="3"/>
  <c r="J1009" i="3"/>
  <c r="I1009" i="3"/>
  <c r="H1009" i="3"/>
  <c r="G1009" i="3"/>
  <c r="F1009" i="3"/>
  <c r="E1009" i="3"/>
  <c r="D1009" i="3"/>
  <c r="P1008" i="3"/>
  <c r="O1008" i="3"/>
  <c r="N1008" i="3"/>
  <c r="M1008" i="3"/>
  <c r="L1008" i="3"/>
  <c r="K1008" i="3"/>
  <c r="J1008" i="3"/>
  <c r="I1008" i="3"/>
  <c r="H1008" i="3"/>
  <c r="G1008" i="3"/>
  <c r="F1008" i="3"/>
  <c r="E1008" i="3"/>
  <c r="D1008" i="3"/>
  <c r="P1007" i="3"/>
  <c r="O1007" i="3"/>
  <c r="N1007" i="3"/>
  <c r="M1007" i="3"/>
  <c r="L1007" i="3"/>
  <c r="K1007" i="3"/>
  <c r="J1007" i="3"/>
  <c r="I1007" i="3"/>
  <c r="H1007" i="3"/>
  <c r="G1007" i="3"/>
  <c r="F1007" i="3"/>
  <c r="E1007" i="3"/>
  <c r="D1007" i="3"/>
  <c r="P1006" i="3"/>
  <c r="O1006" i="3"/>
  <c r="N1006" i="3"/>
  <c r="M1006" i="3"/>
  <c r="L1006" i="3"/>
  <c r="K1006" i="3"/>
  <c r="J1006" i="3"/>
  <c r="I1006" i="3"/>
  <c r="H1006" i="3"/>
  <c r="G1006" i="3"/>
  <c r="F1006" i="3"/>
  <c r="E1006" i="3"/>
  <c r="D1006" i="3"/>
  <c r="P1005" i="3"/>
  <c r="O1005" i="3"/>
  <c r="N1005" i="3"/>
  <c r="M1005" i="3"/>
  <c r="L1005" i="3"/>
  <c r="K1005" i="3"/>
  <c r="J1005" i="3"/>
  <c r="I1005" i="3"/>
  <c r="H1005" i="3"/>
  <c r="G1005" i="3"/>
  <c r="F1005" i="3"/>
  <c r="E1005" i="3"/>
  <c r="D1005" i="3"/>
  <c r="P1004" i="3"/>
  <c r="O1004" i="3"/>
  <c r="N1004" i="3"/>
  <c r="M1004" i="3"/>
  <c r="L1004" i="3"/>
  <c r="K1004" i="3"/>
  <c r="J1004" i="3"/>
  <c r="I1004" i="3"/>
  <c r="H1004" i="3"/>
  <c r="G1004" i="3"/>
  <c r="F1004" i="3"/>
  <c r="E1004" i="3"/>
  <c r="D1004" i="3"/>
  <c r="P1003" i="3"/>
  <c r="O1003" i="3"/>
  <c r="N1003" i="3"/>
  <c r="M1003" i="3"/>
  <c r="L1003" i="3"/>
  <c r="K1003" i="3"/>
  <c r="J1003" i="3"/>
  <c r="I1003" i="3"/>
  <c r="H1003" i="3"/>
  <c r="G1003" i="3"/>
  <c r="F1003" i="3"/>
  <c r="E1003" i="3"/>
  <c r="D1003" i="3"/>
  <c r="P1002" i="3"/>
  <c r="O1002" i="3"/>
  <c r="N1002" i="3"/>
  <c r="M1002" i="3"/>
  <c r="L1002" i="3"/>
  <c r="K1002" i="3"/>
  <c r="J1002" i="3"/>
  <c r="I1002" i="3"/>
  <c r="H1002" i="3"/>
  <c r="G1002" i="3"/>
  <c r="F1002" i="3"/>
  <c r="E1002" i="3"/>
  <c r="D1002" i="3"/>
  <c r="P1001" i="3"/>
  <c r="O1001" i="3"/>
  <c r="N1001" i="3"/>
  <c r="M1001" i="3"/>
  <c r="L1001" i="3"/>
  <c r="K1001" i="3"/>
  <c r="J1001" i="3"/>
  <c r="I1001" i="3"/>
  <c r="H1001" i="3"/>
  <c r="G1001" i="3"/>
  <c r="F1001" i="3"/>
  <c r="E1001" i="3"/>
  <c r="D1001" i="3"/>
  <c r="P1000" i="3"/>
  <c r="O1000" i="3"/>
  <c r="N1000" i="3"/>
  <c r="M1000" i="3"/>
  <c r="L1000" i="3"/>
  <c r="K1000" i="3"/>
  <c r="J1000" i="3"/>
  <c r="I1000" i="3"/>
  <c r="H1000" i="3"/>
  <c r="G1000" i="3"/>
  <c r="F1000" i="3"/>
  <c r="E1000" i="3"/>
  <c r="D1000" i="3"/>
  <c r="P999" i="3"/>
  <c r="O999" i="3"/>
  <c r="N999" i="3"/>
  <c r="M999" i="3"/>
  <c r="L999" i="3"/>
  <c r="K999" i="3"/>
  <c r="J999" i="3"/>
  <c r="I999" i="3"/>
  <c r="H999" i="3"/>
  <c r="G999" i="3"/>
  <c r="F999" i="3"/>
  <c r="E999" i="3"/>
  <c r="D999" i="3"/>
  <c r="P998" i="3"/>
  <c r="O998" i="3"/>
  <c r="N998" i="3"/>
  <c r="M998" i="3"/>
  <c r="L998" i="3"/>
  <c r="K998" i="3"/>
  <c r="J998" i="3"/>
  <c r="I998" i="3"/>
  <c r="H998" i="3"/>
  <c r="G998" i="3"/>
  <c r="F998" i="3"/>
  <c r="E998" i="3"/>
  <c r="D998" i="3"/>
  <c r="P997" i="3"/>
  <c r="O997" i="3"/>
  <c r="N997" i="3"/>
  <c r="M997" i="3"/>
  <c r="L997" i="3"/>
  <c r="K997" i="3"/>
  <c r="J997" i="3"/>
  <c r="I997" i="3"/>
  <c r="H997" i="3"/>
  <c r="G997" i="3"/>
  <c r="F997" i="3"/>
  <c r="E997" i="3"/>
  <c r="D997" i="3"/>
  <c r="P996" i="3"/>
  <c r="O996" i="3"/>
  <c r="N996" i="3"/>
  <c r="M996" i="3"/>
  <c r="L996" i="3"/>
  <c r="K996" i="3"/>
  <c r="J996" i="3"/>
  <c r="I996" i="3"/>
  <c r="H996" i="3"/>
  <c r="G996" i="3"/>
  <c r="F996" i="3"/>
  <c r="E996" i="3"/>
  <c r="D996" i="3"/>
  <c r="P995" i="3"/>
  <c r="O995" i="3"/>
  <c r="N995" i="3"/>
  <c r="M995" i="3"/>
  <c r="L995" i="3"/>
  <c r="K995" i="3"/>
  <c r="J995" i="3"/>
  <c r="I995" i="3"/>
  <c r="H995" i="3"/>
  <c r="G995" i="3"/>
  <c r="F995" i="3"/>
  <c r="E995" i="3"/>
  <c r="D995" i="3"/>
  <c r="P994" i="3"/>
  <c r="O994" i="3"/>
  <c r="N994" i="3"/>
  <c r="M994" i="3"/>
  <c r="L994" i="3"/>
  <c r="K994" i="3"/>
  <c r="J994" i="3"/>
  <c r="I994" i="3"/>
  <c r="H994" i="3"/>
  <c r="G994" i="3"/>
  <c r="F994" i="3"/>
  <c r="E994" i="3"/>
  <c r="D994" i="3"/>
  <c r="P993" i="3"/>
  <c r="O993" i="3"/>
  <c r="N993" i="3"/>
  <c r="M993" i="3"/>
  <c r="L993" i="3"/>
  <c r="K993" i="3"/>
  <c r="J993" i="3"/>
  <c r="I993" i="3"/>
  <c r="H993" i="3"/>
  <c r="G993" i="3"/>
  <c r="F993" i="3"/>
  <c r="E993" i="3"/>
  <c r="D993" i="3"/>
  <c r="P992" i="3"/>
  <c r="O992" i="3"/>
  <c r="N992" i="3"/>
  <c r="M992" i="3"/>
  <c r="L992" i="3"/>
  <c r="K992" i="3"/>
  <c r="J992" i="3"/>
  <c r="I992" i="3"/>
  <c r="H992" i="3"/>
  <c r="G992" i="3"/>
  <c r="F992" i="3"/>
  <c r="E992" i="3"/>
  <c r="D992" i="3"/>
  <c r="P991" i="3"/>
  <c r="O991" i="3"/>
  <c r="N991" i="3"/>
  <c r="M991" i="3"/>
  <c r="L991" i="3"/>
  <c r="K991" i="3"/>
  <c r="J991" i="3"/>
  <c r="I991" i="3"/>
  <c r="H991" i="3"/>
  <c r="G991" i="3"/>
  <c r="F991" i="3"/>
  <c r="E991" i="3"/>
  <c r="D991" i="3"/>
  <c r="P990" i="3"/>
  <c r="O990" i="3"/>
  <c r="N990" i="3"/>
  <c r="M990" i="3"/>
  <c r="L990" i="3"/>
  <c r="K990" i="3"/>
  <c r="J990" i="3"/>
  <c r="I990" i="3"/>
  <c r="H990" i="3"/>
  <c r="G990" i="3"/>
  <c r="F990" i="3"/>
  <c r="E990" i="3"/>
  <c r="D990" i="3"/>
  <c r="P989" i="3"/>
  <c r="O989" i="3"/>
  <c r="N989" i="3"/>
  <c r="M989" i="3"/>
  <c r="L989" i="3"/>
  <c r="K989" i="3"/>
  <c r="J989" i="3"/>
  <c r="I989" i="3"/>
  <c r="H989" i="3"/>
  <c r="G989" i="3"/>
  <c r="F989" i="3"/>
  <c r="E989" i="3"/>
  <c r="D989" i="3"/>
  <c r="P988" i="3"/>
  <c r="O988" i="3"/>
  <c r="N988" i="3"/>
  <c r="M988" i="3"/>
  <c r="L988" i="3"/>
  <c r="K988" i="3"/>
  <c r="J988" i="3"/>
  <c r="I988" i="3"/>
  <c r="H988" i="3"/>
  <c r="G988" i="3"/>
  <c r="F988" i="3"/>
  <c r="E988" i="3"/>
  <c r="D988" i="3"/>
  <c r="P987" i="3"/>
  <c r="O987" i="3"/>
  <c r="N987" i="3"/>
  <c r="M987" i="3"/>
  <c r="L987" i="3"/>
  <c r="K987" i="3"/>
  <c r="J987" i="3"/>
  <c r="I987" i="3"/>
  <c r="H987" i="3"/>
  <c r="G987" i="3"/>
  <c r="F987" i="3"/>
  <c r="E987" i="3"/>
  <c r="D987" i="3"/>
  <c r="P986" i="3"/>
  <c r="O986" i="3"/>
  <c r="N986" i="3"/>
  <c r="M986" i="3"/>
  <c r="L986" i="3"/>
  <c r="K986" i="3"/>
  <c r="J986" i="3"/>
  <c r="I986" i="3"/>
  <c r="H986" i="3"/>
  <c r="G986" i="3"/>
  <c r="F986" i="3"/>
  <c r="E986" i="3"/>
  <c r="D986" i="3"/>
  <c r="P985" i="3"/>
  <c r="O985" i="3"/>
  <c r="N985" i="3"/>
  <c r="M985" i="3"/>
  <c r="L985" i="3"/>
  <c r="K985" i="3"/>
  <c r="J985" i="3"/>
  <c r="I985" i="3"/>
  <c r="H985" i="3"/>
  <c r="G985" i="3"/>
  <c r="F985" i="3"/>
  <c r="E985" i="3"/>
  <c r="D985" i="3"/>
  <c r="P984" i="3"/>
  <c r="O984" i="3"/>
  <c r="N984" i="3"/>
  <c r="M984" i="3"/>
  <c r="L984" i="3"/>
  <c r="K984" i="3"/>
  <c r="J984" i="3"/>
  <c r="I984" i="3"/>
  <c r="H984" i="3"/>
  <c r="G984" i="3"/>
  <c r="F984" i="3"/>
  <c r="E984" i="3"/>
  <c r="D984" i="3"/>
  <c r="P983" i="3"/>
  <c r="O983" i="3"/>
  <c r="N983" i="3"/>
  <c r="M983" i="3"/>
  <c r="L983" i="3"/>
  <c r="K983" i="3"/>
  <c r="J983" i="3"/>
  <c r="I983" i="3"/>
  <c r="H983" i="3"/>
  <c r="G983" i="3"/>
  <c r="F983" i="3"/>
  <c r="E983" i="3"/>
  <c r="D983" i="3"/>
  <c r="P982" i="3"/>
  <c r="O982" i="3"/>
  <c r="N982" i="3"/>
  <c r="M982" i="3"/>
  <c r="L982" i="3"/>
  <c r="K982" i="3"/>
  <c r="J982" i="3"/>
  <c r="I982" i="3"/>
  <c r="H982" i="3"/>
  <c r="G982" i="3"/>
  <c r="F982" i="3"/>
  <c r="E982" i="3"/>
  <c r="D982" i="3"/>
  <c r="P981" i="3"/>
  <c r="O981" i="3"/>
  <c r="N981" i="3"/>
  <c r="M981" i="3"/>
  <c r="L981" i="3"/>
  <c r="K981" i="3"/>
  <c r="J981" i="3"/>
  <c r="I981" i="3"/>
  <c r="H981" i="3"/>
  <c r="G981" i="3"/>
  <c r="F981" i="3"/>
  <c r="E981" i="3"/>
  <c r="D981" i="3"/>
  <c r="P980" i="3"/>
  <c r="O980" i="3"/>
  <c r="N980" i="3"/>
  <c r="M980" i="3"/>
  <c r="L980" i="3"/>
  <c r="K980" i="3"/>
  <c r="J980" i="3"/>
  <c r="I980" i="3"/>
  <c r="H980" i="3"/>
  <c r="G980" i="3"/>
  <c r="F980" i="3"/>
  <c r="E980" i="3"/>
  <c r="D980" i="3"/>
  <c r="P979" i="3"/>
  <c r="O979" i="3"/>
  <c r="N979" i="3"/>
  <c r="M979" i="3"/>
  <c r="L979" i="3"/>
  <c r="K979" i="3"/>
  <c r="J979" i="3"/>
  <c r="I979" i="3"/>
  <c r="H979" i="3"/>
  <c r="G979" i="3"/>
  <c r="F979" i="3"/>
  <c r="E979" i="3"/>
  <c r="D979" i="3"/>
  <c r="P978" i="3"/>
  <c r="O978" i="3"/>
  <c r="N978" i="3"/>
  <c r="M978" i="3"/>
  <c r="L978" i="3"/>
  <c r="K978" i="3"/>
  <c r="J978" i="3"/>
  <c r="I978" i="3"/>
  <c r="H978" i="3"/>
  <c r="G978" i="3"/>
  <c r="F978" i="3"/>
  <c r="E978" i="3"/>
  <c r="D978" i="3"/>
  <c r="P977" i="3"/>
  <c r="O977" i="3"/>
  <c r="N977" i="3"/>
  <c r="M977" i="3"/>
  <c r="L977" i="3"/>
  <c r="K977" i="3"/>
  <c r="J977" i="3"/>
  <c r="I977" i="3"/>
  <c r="H977" i="3"/>
  <c r="G977" i="3"/>
  <c r="F977" i="3"/>
  <c r="E977" i="3"/>
  <c r="D977" i="3"/>
  <c r="P976" i="3"/>
  <c r="O976" i="3"/>
  <c r="N976" i="3"/>
  <c r="M976" i="3"/>
  <c r="L976" i="3"/>
  <c r="K976" i="3"/>
  <c r="J976" i="3"/>
  <c r="I976" i="3"/>
  <c r="H976" i="3"/>
  <c r="G976" i="3"/>
  <c r="F976" i="3"/>
  <c r="E976" i="3"/>
  <c r="D976" i="3"/>
  <c r="P975" i="3"/>
  <c r="O975" i="3"/>
  <c r="N975" i="3"/>
  <c r="M975" i="3"/>
  <c r="L975" i="3"/>
  <c r="K975" i="3"/>
  <c r="J975" i="3"/>
  <c r="I975" i="3"/>
  <c r="H975" i="3"/>
  <c r="G975" i="3"/>
  <c r="F975" i="3"/>
  <c r="E975" i="3"/>
  <c r="D975" i="3"/>
  <c r="P974" i="3"/>
  <c r="O974" i="3"/>
  <c r="N974" i="3"/>
  <c r="M974" i="3"/>
  <c r="L974" i="3"/>
  <c r="K974" i="3"/>
  <c r="J974" i="3"/>
  <c r="I974" i="3"/>
  <c r="H974" i="3"/>
  <c r="G974" i="3"/>
  <c r="F974" i="3"/>
  <c r="E974" i="3"/>
  <c r="D974" i="3"/>
  <c r="P973" i="3"/>
  <c r="O973" i="3"/>
  <c r="N973" i="3"/>
  <c r="M973" i="3"/>
  <c r="L973" i="3"/>
  <c r="K973" i="3"/>
  <c r="J973" i="3"/>
  <c r="I973" i="3"/>
  <c r="H973" i="3"/>
  <c r="G973" i="3"/>
  <c r="F973" i="3"/>
  <c r="E973" i="3"/>
  <c r="D973" i="3"/>
  <c r="P972" i="3"/>
  <c r="O972" i="3"/>
  <c r="N972" i="3"/>
  <c r="M972" i="3"/>
  <c r="L972" i="3"/>
  <c r="K972" i="3"/>
  <c r="J972" i="3"/>
  <c r="I972" i="3"/>
  <c r="H972" i="3"/>
  <c r="G972" i="3"/>
  <c r="F972" i="3"/>
  <c r="E972" i="3"/>
  <c r="D972" i="3"/>
  <c r="P971" i="3"/>
  <c r="O971" i="3"/>
  <c r="N971" i="3"/>
  <c r="M971" i="3"/>
  <c r="L971" i="3"/>
  <c r="K971" i="3"/>
  <c r="J971" i="3"/>
  <c r="I971" i="3"/>
  <c r="H971" i="3"/>
  <c r="G971" i="3"/>
  <c r="F971" i="3"/>
  <c r="E971" i="3"/>
  <c r="D971" i="3"/>
  <c r="P970" i="3"/>
  <c r="O970" i="3"/>
  <c r="N970" i="3"/>
  <c r="M970" i="3"/>
  <c r="L970" i="3"/>
  <c r="K970" i="3"/>
  <c r="J970" i="3"/>
  <c r="I970" i="3"/>
  <c r="H970" i="3"/>
  <c r="G970" i="3"/>
  <c r="F970" i="3"/>
  <c r="E970" i="3"/>
  <c r="D970" i="3"/>
  <c r="P969" i="3"/>
  <c r="O969" i="3"/>
  <c r="N969" i="3"/>
  <c r="M969" i="3"/>
  <c r="L969" i="3"/>
  <c r="K969" i="3"/>
  <c r="J969" i="3"/>
  <c r="I969" i="3"/>
  <c r="H969" i="3"/>
  <c r="G969" i="3"/>
  <c r="F969" i="3"/>
  <c r="E969" i="3"/>
  <c r="D969" i="3"/>
  <c r="P968" i="3"/>
  <c r="O968" i="3"/>
  <c r="N968" i="3"/>
  <c r="M968" i="3"/>
  <c r="L968" i="3"/>
  <c r="K968" i="3"/>
  <c r="J968" i="3"/>
  <c r="I968" i="3"/>
  <c r="H968" i="3"/>
  <c r="G968" i="3"/>
  <c r="F968" i="3"/>
  <c r="E968" i="3"/>
  <c r="D968" i="3"/>
  <c r="P967" i="3"/>
  <c r="O967" i="3"/>
  <c r="N967" i="3"/>
  <c r="M967" i="3"/>
  <c r="L967" i="3"/>
  <c r="K967" i="3"/>
  <c r="J967" i="3"/>
  <c r="I967" i="3"/>
  <c r="H967" i="3"/>
  <c r="G967" i="3"/>
  <c r="F967" i="3"/>
  <c r="E967" i="3"/>
  <c r="D967" i="3"/>
  <c r="P966" i="3"/>
  <c r="O966" i="3"/>
  <c r="N966" i="3"/>
  <c r="M966" i="3"/>
  <c r="L966" i="3"/>
  <c r="K966" i="3"/>
  <c r="J966" i="3"/>
  <c r="I966" i="3"/>
  <c r="H966" i="3"/>
  <c r="G966" i="3"/>
  <c r="F966" i="3"/>
  <c r="E966" i="3"/>
  <c r="D966" i="3"/>
  <c r="P965" i="3"/>
  <c r="O965" i="3"/>
  <c r="N965" i="3"/>
  <c r="M965" i="3"/>
  <c r="L965" i="3"/>
  <c r="K965" i="3"/>
  <c r="J965" i="3"/>
  <c r="I965" i="3"/>
  <c r="H965" i="3"/>
  <c r="G965" i="3"/>
  <c r="F965" i="3"/>
  <c r="E965" i="3"/>
  <c r="D965" i="3"/>
  <c r="P964" i="3"/>
  <c r="O964" i="3"/>
  <c r="N964" i="3"/>
  <c r="M964" i="3"/>
  <c r="L964" i="3"/>
  <c r="K964" i="3"/>
  <c r="J964" i="3"/>
  <c r="I964" i="3"/>
  <c r="H964" i="3"/>
  <c r="G964" i="3"/>
  <c r="F964" i="3"/>
  <c r="E964" i="3"/>
  <c r="D964" i="3"/>
  <c r="P963" i="3"/>
  <c r="O963" i="3"/>
  <c r="N963" i="3"/>
  <c r="M963" i="3"/>
  <c r="L963" i="3"/>
  <c r="K963" i="3"/>
  <c r="J963" i="3"/>
  <c r="I963" i="3"/>
  <c r="H963" i="3"/>
  <c r="G963" i="3"/>
  <c r="F963" i="3"/>
  <c r="E963" i="3"/>
  <c r="D963" i="3"/>
  <c r="P962" i="3"/>
  <c r="O962" i="3"/>
  <c r="N962" i="3"/>
  <c r="M962" i="3"/>
  <c r="L962" i="3"/>
  <c r="K962" i="3"/>
  <c r="J962" i="3"/>
  <c r="I962" i="3"/>
  <c r="H962" i="3"/>
  <c r="G962" i="3"/>
  <c r="F962" i="3"/>
  <c r="E962" i="3"/>
  <c r="D962" i="3"/>
  <c r="P961" i="3"/>
  <c r="O961" i="3"/>
  <c r="N961" i="3"/>
  <c r="M961" i="3"/>
  <c r="L961" i="3"/>
  <c r="K961" i="3"/>
  <c r="J961" i="3"/>
  <c r="I961" i="3"/>
  <c r="H961" i="3"/>
  <c r="G961" i="3"/>
  <c r="F961" i="3"/>
  <c r="E961" i="3"/>
  <c r="D961" i="3"/>
  <c r="P960" i="3"/>
  <c r="O960" i="3"/>
  <c r="N960" i="3"/>
  <c r="M960" i="3"/>
  <c r="L960" i="3"/>
  <c r="K960" i="3"/>
  <c r="J960" i="3"/>
  <c r="I960" i="3"/>
  <c r="H960" i="3"/>
  <c r="G960" i="3"/>
  <c r="F960" i="3"/>
  <c r="E960" i="3"/>
  <c r="D960" i="3"/>
  <c r="P959" i="3"/>
  <c r="O959" i="3"/>
  <c r="N959" i="3"/>
  <c r="M959" i="3"/>
  <c r="L959" i="3"/>
  <c r="K959" i="3"/>
  <c r="J959" i="3"/>
  <c r="I959" i="3"/>
  <c r="H959" i="3"/>
  <c r="G959" i="3"/>
  <c r="F959" i="3"/>
  <c r="E959" i="3"/>
  <c r="D959" i="3"/>
  <c r="P958" i="3"/>
  <c r="O958" i="3"/>
  <c r="N958" i="3"/>
  <c r="M958" i="3"/>
  <c r="L958" i="3"/>
  <c r="K958" i="3"/>
  <c r="J958" i="3"/>
  <c r="I958" i="3"/>
  <c r="H958" i="3"/>
  <c r="G958" i="3"/>
  <c r="F958" i="3"/>
  <c r="E958" i="3"/>
  <c r="D958" i="3"/>
  <c r="P957" i="3"/>
  <c r="O957" i="3"/>
  <c r="N957" i="3"/>
  <c r="M957" i="3"/>
  <c r="L957" i="3"/>
  <c r="K957" i="3"/>
  <c r="J957" i="3"/>
  <c r="I957" i="3"/>
  <c r="H957" i="3"/>
  <c r="G957" i="3"/>
  <c r="F957" i="3"/>
  <c r="E957" i="3"/>
  <c r="D957" i="3"/>
  <c r="P956" i="3"/>
  <c r="O956" i="3"/>
  <c r="N956" i="3"/>
  <c r="M956" i="3"/>
  <c r="L956" i="3"/>
  <c r="K956" i="3"/>
  <c r="J956" i="3"/>
  <c r="I956" i="3"/>
  <c r="H956" i="3"/>
  <c r="G956" i="3"/>
  <c r="F956" i="3"/>
  <c r="E956" i="3"/>
  <c r="D956" i="3"/>
  <c r="P955" i="3"/>
  <c r="O955" i="3"/>
  <c r="N955" i="3"/>
  <c r="M955" i="3"/>
  <c r="L955" i="3"/>
  <c r="K955" i="3"/>
  <c r="J955" i="3"/>
  <c r="I955" i="3"/>
  <c r="H955" i="3"/>
  <c r="G955" i="3"/>
  <c r="F955" i="3"/>
  <c r="E955" i="3"/>
  <c r="D955" i="3"/>
  <c r="P954" i="3"/>
  <c r="O954" i="3"/>
  <c r="N954" i="3"/>
  <c r="M954" i="3"/>
  <c r="L954" i="3"/>
  <c r="K954" i="3"/>
  <c r="J954" i="3"/>
  <c r="I954" i="3"/>
  <c r="H954" i="3"/>
  <c r="G954" i="3"/>
  <c r="F954" i="3"/>
  <c r="E954" i="3"/>
  <c r="D954" i="3"/>
  <c r="P953" i="3"/>
  <c r="O953" i="3"/>
  <c r="N953" i="3"/>
  <c r="M953" i="3"/>
  <c r="L953" i="3"/>
  <c r="K953" i="3"/>
  <c r="J953" i="3"/>
  <c r="I953" i="3"/>
  <c r="H953" i="3"/>
  <c r="G953" i="3"/>
  <c r="F953" i="3"/>
  <c r="E953" i="3"/>
  <c r="D953" i="3"/>
  <c r="P952" i="3"/>
  <c r="O952" i="3"/>
  <c r="N952" i="3"/>
  <c r="M952" i="3"/>
  <c r="L952" i="3"/>
  <c r="K952" i="3"/>
  <c r="J952" i="3"/>
  <c r="I952" i="3"/>
  <c r="H952" i="3"/>
  <c r="G952" i="3"/>
  <c r="F952" i="3"/>
  <c r="E952" i="3"/>
  <c r="D952" i="3"/>
  <c r="P951" i="3"/>
  <c r="O951" i="3"/>
  <c r="N951" i="3"/>
  <c r="M951" i="3"/>
  <c r="L951" i="3"/>
  <c r="K951" i="3"/>
  <c r="J951" i="3"/>
  <c r="I951" i="3"/>
  <c r="H951" i="3"/>
  <c r="G951" i="3"/>
  <c r="F951" i="3"/>
  <c r="E951" i="3"/>
  <c r="D951" i="3"/>
  <c r="P950" i="3"/>
  <c r="O950" i="3"/>
  <c r="N950" i="3"/>
  <c r="M950" i="3"/>
  <c r="L950" i="3"/>
  <c r="K950" i="3"/>
  <c r="J950" i="3"/>
  <c r="I950" i="3"/>
  <c r="H950" i="3"/>
  <c r="G950" i="3"/>
  <c r="F950" i="3"/>
  <c r="E950" i="3"/>
  <c r="D950" i="3"/>
  <c r="P949" i="3"/>
  <c r="O949" i="3"/>
  <c r="N949" i="3"/>
  <c r="M949" i="3"/>
  <c r="L949" i="3"/>
  <c r="K949" i="3"/>
  <c r="J949" i="3"/>
  <c r="I949" i="3"/>
  <c r="H949" i="3"/>
  <c r="G949" i="3"/>
  <c r="F949" i="3"/>
  <c r="E949" i="3"/>
  <c r="D949" i="3"/>
  <c r="P948" i="3"/>
  <c r="O948" i="3"/>
  <c r="N948" i="3"/>
  <c r="M948" i="3"/>
  <c r="L948" i="3"/>
  <c r="K948" i="3"/>
  <c r="J948" i="3"/>
  <c r="I948" i="3"/>
  <c r="H948" i="3"/>
  <c r="G948" i="3"/>
  <c r="F948" i="3"/>
  <c r="E948" i="3"/>
  <c r="D948" i="3"/>
  <c r="P947" i="3"/>
  <c r="O947" i="3"/>
  <c r="N947" i="3"/>
  <c r="M947" i="3"/>
  <c r="L947" i="3"/>
  <c r="K947" i="3"/>
  <c r="J947" i="3"/>
  <c r="I947" i="3"/>
  <c r="H947" i="3"/>
  <c r="G947" i="3"/>
  <c r="F947" i="3"/>
  <c r="E947" i="3"/>
  <c r="D947" i="3"/>
  <c r="P946" i="3"/>
  <c r="O946" i="3"/>
  <c r="N946" i="3"/>
  <c r="M946" i="3"/>
  <c r="L946" i="3"/>
  <c r="K946" i="3"/>
  <c r="J946" i="3"/>
  <c r="I946" i="3"/>
  <c r="H946" i="3"/>
  <c r="G946" i="3"/>
  <c r="F946" i="3"/>
  <c r="E946" i="3"/>
  <c r="D946" i="3"/>
  <c r="P945" i="3"/>
  <c r="O945" i="3"/>
  <c r="N945" i="3"/>
  <c r="M945" i="3"/>
  <c r="L945" i="3"/>
  <c r="K945" i="3"/>
  <c r="J945" i="3"/>
  <c r="I945" i="3"/>
  <c r="H945" i="3"/>
  <c r="G945" i="3"/>
  <c r="F945" i="3"/>
  <c r="E945" i="3"/>
  <c r="D945" i="3"/>
  <c r="P944" i="3"/>
  <c r="O944" i="3"/>
  <c r="N944" i="3"/>
  <c r="M944" i="3"/>
  <c r="L944" i="3"/>
  <c r="K944" i="3"/>
  <c r="J944" i="3"/>
  <c r="I944" i="3"/>
  <c r="H944" i="3"/>
  <c r="G944" i="3"/>
  <c r="F944" i="3"/>
  <c r="E944" i="3"/>
  <c r="D944" i="3"/>
  <c r="P943" i="3"/>
  <c r="O943" i="3"/>
  <c r="N943" i="3"/>
  <c r="M943" i="3"/>
  <c r="L943" i="3"/>
  <c r="K943" i="3"/>
  <c r="J943" i="3"/>
  <c r="I943" i="3"/>
  <c r="H943" i="3"/>
  <c r="G943" i="3"/>
  <c r="F943" i="3"/>
  <c r="E943" i="3"/>
  <c r="D943" i="3"/>
  <c r="P942" i="3"/>
  <c r="O942" i="3"/>
  <c r="N942" i="3"/>
  <c r="M942" i="3"/>
  <c r="L942" i="3"/>
  <c r="K942" i="3"/>
  <c r="J942" i="3"/>
  <c r="I942" i="3"/>
  <c r="H942" i="3"/>
  <c r="G942" i="3"/>
  <c r="F942" i="3"/>
  <c r="E942" i="3"/>
  <c r="D942" i="3"/>
  <c r="P941" i="3"/>
  <c r="O941" i="3"/>
  <c r="N941" i="3"/>
  <c r="M941" i="3"/>
  <c r="L941" i="3"/>
  <c r="K941" i="3"/>
  <c r="J941" i="3"/>
  <c r="I941" i="3"/>
  <c r="H941" i="3"/>
  <c r="G941" i="3"/>
  <c r="F941" i="3"/>
  <c r="E941" i="3"/>
  <c r="D941" i="3"/>
  <c r="P940" i="3"/>
  <c r="O940" i="3"/>
  <c r="N940" i="3"/>
  <c r="M940" i="3"/>
  <c r="L940" i="3"/>
  <c r="K940" i="3"/>
  <c r="J940" i="3"/>
  <c r="I940" i="3"/>
  <c r="H940" i="3"/>
  <c r="G940" i="3"/>
  <c r="F940" i="3"/>
  <c r="E940" i="3"/>
  <c r="D940" i="3"/>
  <c r="P939" i="3"/>
  <c r="O939" i="3"/>
  <c r="N939" i="3"/>
  <c r="M939" i="3"/>
  <c r="L939" i="3"/>
  <c r="K939" i="3"/>
  <c r="J939" i="3"/>
  <c r="I939" i="3"/>
  <c r="H939" i="3"/>
  <c r="G939" i="3"/>
  <c r="F939" i="3"/>
  <c r="E939" i="3"/>
  <c r="D939" i="3"/>
  <c r="P938" i="3"/>
  <c r="O938" i="3"/>
  <c r="N938" i="3"/>
  <c r="M938" i="3"/>
  <c r="L938" i="3"/>
  <c r="K938" i="3"/>
  <c r="J938" i="3"/>
  <c r="I938" i="3"/>
  <c r="H938" i="3"/>
  <c r="G938" i="3"/>
  <c r="F938" i="3"/>
  <c r="E938" i="3"/>
  <c r="D938" i="3"/>
  <c r="P937" i="3"/>
  <c r="O937" i="3"/>
  <c r="N937" i="3"/>
  <c r="M937" i="3"/>
  <c r="L937" i="3"/>
  <c r="K937" i="3"/>
  <c r="J937" i="3"/>
  <c r="I937" i="3"/>
  <c r="H937" i="3"/>
  <c r="G937" i="3"/>
  <c r="F937" i="3"/>
  <c r="E937" i="3"/>
  <c r="D937" i="3"/>
  <c r="P936" i="3"/>
  <c r="O936" i="3"/>
  <c r="N936" i="3"/>
  <c r="M936" i="3"/>
  <c r="L936" i="3"/>
  <c r="K936" i="3"/>
  <c r="J936" i="3"/>
  <c r="I936" i="3"/>
  <c r="H936" i="3"/>
  <c r="G936" i="3"/>
  <c r="F936" i="3"/>
  <c r="E936" i="3"/>
  <c r="D936" i="3"/>
  <c r="P935" i="3"/>
  <c r="O935" i="3"/>
  <c r="N935" i="3"/>
  <c r="M935" i="3"/>
  <c r="L935" i="3"/>
  <c r="K935" i="3"/>
  <c r="J935" i="3"/>
  <c r="I935" i="3"/>
  <c r="H935" i="3"/>
  <c r="G935" i="3"/>
  <c r="F935" i="3"/>
  <c r="E935" i="3"/>
  <c r="D935" i="3"/>
  <c r="P934" i="3"/>
  <c r="O934" i="3"/>
  <c r="N934" i="3"/>
  <c r="M934" i="3"/>
  <c r="L934" i="3"/>
  <c r="K934" i="3"/>
  <c r="J934" i="3"/>
  <c r="I934" i="3"/>
  <c r="H934" i="3"/>
  <c r="G934" i="3"/>
  <c r="F934" i="3"/>
  <c r="E934" i="3"/>
  <c r="D934" i="3"/>
  <c r="P933" i="3"/>
  <c r="O933" i="3"/>
  <c r="N933" i="3"/>
  <c r="M933" i="3"/>
  <c r="L933" i="3"/>
  <c r="K933" i="3"/>
  <c r="J933" i="3"/>
  <c r="I933" i="3"/>
  <c r="H933" i="3"/>
  <c r="G933" i="3"/>
  <c r="F933" i="3"/>
  <c r="E933" i="3"/>
  <c r="D933" i="3"/>
  <c r="P932" i="3"/>
  <c r="O932" i="3"/>
  <c r="N932" i="3"/>
  <c r="M932" i="3"/>
  <c r="L932" i="3"/>
  <c r="K932" i="3"/>
  <c r="J932" i="3"/>
  <c r="I932" i="3"/>
  <c r="H932" i="3"/>
  <c r="G932" i="3"/>
  <c r="F932" i="3"/>
  <c r="E932" i="3"/>
  <c r="D932" i="3"/>
  <c r="P931" i="3"/>
  <c r="O931" i="3"/>
  <c r="N931" i="3"/>
  <c r="M931" i="3"/>
  <c r="L931" i="3"/>
  <c r="K931" i="3"/>
  <c r="J931" i="3"/>
  <c r="I931" i="3"/>
  <c r="H931" i="3"/>
  <c r="G931" i="3"/>
  <c r="F931" i="3"/>
  <c r="E931" i="3"/>
  <c r="D931" i="3"/>
  <c r="P930" i="3"/>
  <c r="O930" i="3"/>
  <c r="N930" i="3"/>
  <c r="M930" i="3"/>
  <c r="L930" i="3"/>
  <c r="K930" i="3"/>
  <c r="J930" i="3"/>
  <c r="I930" i="3"/>
  <c r="H930" i="3"/>
  <c r="G930" i="3"/>
  <c r="F930" i="3"/>
  <c r="E930" i="3"/>
  <c r="D930" i="3"/>
  <c r="P929" i="3"/>
  <c r="O929" i="3"/>
  <c r="N929" i="3"/>
  <c r="M929" i="3"/>
  <c r="L929" i="3"/>
  <c r="K929" i="3"/>
  <c r="J929" i="3"/>
  <c r="I929" i="3"/>
  <c r="H929" i="3"/>
  <c r="G929" i="3"/>
  <c r="F929" i="3"/>
  <c r="E929" i="3"/>
  <c r="D929" i="3"/>
  <c r="P928" i="3"/>
  <c r="O928" i="3"/>
  <c r="N928" i="3"/>
  <c r="M928" i="3"/>
  <c r="L928" i="3"/>
  <c r="K928" i="3"/>
  <c r="J928" i="3"/>
  <c r="I928" i="3"/>
  <c r="H928" i="3"/>
  <c r="G928" i="3"/>
  <c r="F928" i="3"/>
  <c r="E928" i="3"/>
  <c r="D928" i="3"/>
  <c r="P927" i="3"/>
  <c r="O927" i="3"/>
  <c r="N927" i="3"/>
  <c r="M927" i="3"/>
  <c r="L927" i="3"/>
  <c r="K927" i="3"/>
  <c r="J927" i="3"/>
  <c r="I927" i="3"/>
  <c r="H927" i="3"/>
  <c r="G927" i="3"/>
  <c r="F927" i="3"/>
  <c r="E927" i="3"/>
  <c r="D927" i="3"/>
  <c r="P926" i="3"/>
  <c r="O926" i="3"/>
  <c r="N926" i="3"/>
  <c r="M926" i="3"/>
  <c r="L926" i="3"/>
  <c r="K926" i="3"/>
  <c r="J926" i="3"/>
  <c r="I926" i="3"/>
  <c r="H926" i="3"/>
  <c r="G926" i="3"/>
  <c r="F926" i="3"/>
  <c r="E926" i="3"/>
  <c r="D926" i="3"/>
  <c r="P925" i="3"/>
  <c r="O925" i="3"/>
  <c r="N925" i="3"/>
  <c r="M925" i="3"/>
  <c r="L925" i="3"/>
  <c r="K925" i="3"/>
  <c r="J925" i="3"/>
  <c r="I925" i="3"/>
  <c r="H925" i="3"/>
  <c r="G925" i="3"/>
  <c r="F925" i="3"/>
  <c r="E925" i="3"/>
  <c r="D925" i="3"/>
  <c r="P924" i="3"/>
  <c r="O924" i="3"/>
  <c r="N924" i="3"/>
  <c r="M924" i="3"/>
  <c r="L924" i="3"/>
  <c r="K924" i="3"/>
  <c r="J924" i="3"/>
  <c r="I924" i="3"/>
  <c r="H924" i="3"/>
  <c r="G924" i="3"/>
  <c r="F924" i="3"/>
  <c r="E924" i="3"/>
  <c r="D924" i="3"/>
  <c r="P923" i="3"/>
  <c r="O923" i="3"/>
  <c r="N923" i="3"/>
  <c r="M923" i="3"/>
  <c r="L923" i="3"/>
  <c r="K923" i="3"/>
  <c r="J923" i="3"/>
  <c r="I923" i="3"/>
  <c r="H923" i="3"/>
  <c r="G923" i="3"/>
  <c r="F923" i="3"/>
  <c r="E923" i="3"/>
  <c r="D923" i="3"/>
  <c r="P922" i="3"/>
  <c r="O922" i="3"/>
  <c r="N922" i="3"/>
  <c r="M922" i="3"/>
  <c r="L922" i="3"/>
  <c r="K922" i="3"/>
  <c r="J922" i="3"/>
  <c r="I922" i="3"/>
  <c r="H922" i="3"/>
  <c r="G922" i="3"/>
  <c r="F922" i="3"/>
  <c r="E922" i="3"/>
  <c r="D922" i="3"/>
  <c r="P921" i="3"/>
  <c r="O921" i="3"/>
  <c r="N921" i="3"/>
  <c r="M921" i="3"/>
  <c r="L921" i="3"/>
  <c r="K921" i="3"/>
  <c r="J921" i="3"/>
  <c r="I921" i="3"/>
  <c r="H921" i="3"/>
  <c r="G921" i="3"/>
  <c r="F921" i="3"/>
  <c r="E921" i="3"/>
  <c r="D921" i="3"/>
  <c r="P920" i="3"/>
  <c r="O920" i="3"/>
  <c r="N920" i="3"/>
  <c r="M920" i="3"/>
  <c r="L920" i="3"/>
  <c r="K920" i="3"/>
  <c r="J920" i="3"/>
  <c r="I920" i="3"/>
  <c r="H920" i="3"/>
  <c r="G920" i="3"/>
  <c r="F920" i="3"/>
  <c r="E920" i="3"/>
  <c r="D920" i="3"/>
  <c r="P919" i="3"/>
  <c r="O919" i="3"/>
  <c r="N919" i="3"/>
  <c r="M919" i="3"/>
  <c r="L919" i="3"/>
  <c r="K919" i="3"/>
  <c r="J919" i="3"/>
  <c r="I919" i="3"/>
  <c r="H919" i="3"/>
  <c r="G919" i="3"/>
  <c r="F919" i="3"/>
  <c r="E919" i="3"/>
  <c r="D919" i="3"/>
  <c r="P918" i="3"/>
  <c r="O918" i="3"/>
  <c r="N918" i="3"/>
  <c r="M918" i="3"/>
  <c r="L918" i="3"/>
  <c r="K918" i="3"/>
  <c r="J918" i="3"/>
  <c r="I918" i="3"/>
  <c r="H918" i="3"/>
  <c r="G918" i="3"/>
  <c r="F918" i="3"/>
  <c r="E918" i="3"/>
  <c r="D918" i="3"/>
  <c r="P917" i="3"/>
  <c r="O917" i="3"/>
  <c r="N917" i="3"/>
  <c r="M917" i="3"/>
  <c r="L917" i="3"/>
  <c r="K917" i="3"/>
  <c r="J917" i="3"/>
  <c r="I917" i="3"/>
  <c r="H917" i="3"/>
  <c r="G917" i="3"/>
  <c r="F917" i="3"/>
  <c r="E917" i="3"/>
  <c r="D917" i="3"/>
  <c r="P916" i="3"/>
  <c r="O916" i="3"/>
  <c r="N916" i="3"/>
  <c r="M916" i="3"/>
  <c r="L916" i="3"/>
  <c r="K916" i="3"/>
  <c r="J916" i="3"/>
  <c r="I916" i="3"/>
  <c r="H916" i="3"/>
  <c r="G916" i="3"/>
  <c r="F916" i="3"/>
  <c r="E916" i="3"/>
  <c r="D916" i="3"/>
  <c r="P915" i="3"/>
  <c r="O915" i="3"/>
  <c r="N915" i="3"/>
  <c r="M915" i="3"/>
  <c r="L915" i="3"/>
  <c r="K915" i="3"/>
  <c r="J915" i="3"/>
  <c r="I915" i="3"/>
  <c r="H915" i="3"/>
  <c r="G915" i="3"/>
  <c r="F915" i="3"/>
  <c r="E915" i="3"/>
  <c r="D915" i="3"/>
  <c r="P914" i="3"/>
  <c r="O914" i="3"/>
  <c r="N914" i="3"/>
  <c r="M914" i="3"/>
  <c r="L914" i="3"/>
  <c r="K914" i="3"/>
  <c r="J914" i="3"/>
  <c r="I914" i="3"/>
  <c r="H914" i="3"/>
  <c r="G914" i="3"/>
  <c r="F914" i="3"/>
  <c r="E914" i="3"/>
  <c r="D914" i="3"/>
  <c r="P913" i="3"/>
  <c r="O913" i="3"/>
  <c r="N913" i="3"/>
  <c r="M913" i="3"/>
  <c r="L913" i="3"/>
  <c r="K913" i="3"/>
  <c r="J913" i="3"/>
  <c r="I913" i="3"/>
  <c r="H913" i="3"/>
  <c r="G913" i="3"/>
  <c r="F913" i="3"/>
  <c r="E913" i="3"/>
  <c r="D913" i="3"/>
  <c r="P912" i="3"/>
  <c r="O912" i="3"/>
  <c r="N912" i="3"/>
  <c r="M912" i="3"/>
  <c r="L912" i="3"/>
  <c r="K912" i="3"/>
  <c r="J912" i="3"/>
  <c r="I912" i="3"/>
  <c r="H912" i="3"/>
  <c r="G912" i="3"/>
  <c r="F912" i="3"/>
  <c r="E912" i="3"/>
  <c r="D912" i="3"/>
  <c r="P911" i="3"/>
  <c r="O911" i="3"/>
  <c r="N911" i="3"/>
  <c r="M911" i="3"/>
  <c r="L911" i="3"/>
  <c r="K911" i="3"/>
  <c r="J911" i="3"/>
  <c r="I911" i="3"/>
  <c r="H911" i="3"/>
  <c r="G911" i="3"/>
  <c r="F911" i="3"/>
  <c r="E911" i="3"/>
  <c r="D911" i="3"/>
  <c r="P910" i="3"/>
  <c r="O910" i="3"/>
  <c r="N910" i="3"/>
  <c r="M910" i="3"/>
  <c r="L910" i="3"/>
  <c r="K910" i="3"/>
  <c r="J910" i="3"/>
  <c r="I910" i="3"/>
  <c r="H910" i="3"/>
  <c r="G910" i="3"/>
  <c r="F910" i="3"/>
  <c r="E910" i="3"/>
  <c r="D910" i="3"/>
  <c r="P909" i="3"/>
  <c r="O909" i="3"/>
  <c r="N909" i="3"/>
  <c r="M909" i="3"/>
  <c r="L909" i="3"/>
  <c r="K909" i="3"/>
  <c r="J909" i="3"/>
  <c r="I909" i="3"/>
  <c r="H909" i="3"/>
  <c r="G909" i="3"/>
  <c r="F909" i="3"/>
  <c r="E909" i="3"/>
  <c r="D909" i="3"/>
  <c r="P908" i="3"/>
  <c r="O908" i="3"/>
  <c r="N908" i="3"/>
  <c r="M908" i="3"/>
  <c r="L908" i="3"/>
  <c r="K908" i="3"/>
  <c r="J908" i="3"/>
  <c r="I908" i="3"/>
  <c r="H908" i="3"/>
  <c r="G908" i="3"/>
  <c r="F908" i="3"/>
  <c r="E908" i="3"/>
  <c r="D908" i="3"/>
  <c r="P907" i="3"/>
  <c r="O907" i="3"/>
  <c r="N907" i="3"/>
  <c r="M907" i="3"/>
  <c r="L907" i="3"/>
  <c r="K907" i="3"/>
  <c r="J907" i="3"/>
  <c r="I907" i="3"/>
  <c r="H907" i="3"/>
  <c r="G907" i="3"/>
  <c r="F907" i="3"/>
  <c r="E907" i="3"/>
  <c r="D907" i="3"/>
  <c r="P906" i="3"/>
  <c r="O906" i="3"/>
  <c r="N906" i="3"/>
  <c r="M906" i="3"/>
  <c r="L906" i="3"/>
  <c r="K906" i="3"/>
  <c r="J906" i="3"/>
  <c r="I906" i="3"/>
  <c r="H906" i="3"/>
  <c r="G906" i="3"/>
  <c r="F906" i="3"/>
  <c r="E906" i="3"/>
  <c r="D906" i="3"/>
  <c r="P905" i="3"/>
  <c r="O905" i="3"/>
  <c r="N905" i="3"/>
  <c r="M905" i="3"/>
  <c r="L905" i="3"/>
  <c r="K905" i="3"/>
  <c r="J905" i="3"/>
  <c r="I905" i="3"/>
  <c r="H905" i="3"/>
  <c r="G905" i="3"/>
  <c r="F905" i="3"/>
  <c r="E905" i="3"/>
  <c r="D905" i="3"/>
  <c r="P904" i="3"/>
  <c r="O904" i="3"/>
  <c r="N904" i="3"/>
  <c r="M904" i="3"/>
  <c r="L904" i="3"/>
  <c r="K904" i="3"/>
  <c r="J904" i="3"/>
  <c r="I904" i="3"/>
  <c r="H904" i="3"/>
  <c r="G904" i="3"/>
  <c r="F904" i="3"/>
  <c r="E904" i="3"/>
  <c r="D904" i="3"/>
  <c r="P903" i="3"/>
  <c r="O903" i="3"/>
  <c r="N903" i="3"/>
  <c r="M903" i="3"/>
  <c r="L903" i="3"/>
  <c r="K903" i="3"/>
  <c r="J903" i="3"/>
  <c r="I903" i="3"/>
  <c r="H903" i="3"/>
  <c r="G903" i="3"/>
  <c r="F903" i="3"/>
  <c r="E903" i="3"/>
  <c r="D903" i="3"/>
  <c r="P902" i="3"/>
  <c r="O902" i="3"/>
  <c r="N902" i="3"/>
  <c r="M902" i="3"/>
  <c r="L902" i="3"/>
  <c r="K902" i="3"/>
  <c r="J902" i="3"/>
  <c r="I902" i="3"/>
  <c r="H902" i="3"/>
  <c r="G902" i="3"/>
  <c r="F902" i="3"/>
  <c r="E902" i="3"/>
  <c r="D902" i="3"/>
  <c r="P901" i="3"/>
  <c r="O901" i="3"/>
  <c r="N901" i="3"/>
  <c r="M901" i="3"/>
  <c r="L901" i="3"/>
  <c r="K901" i="3"/>
  <c r="J901" i="3"/>
  <c r="I901" i="3"/>
  <c r="H901" i="3"/>
  <c r="G901" i="3"/>
  <c r="F901" i="3"/>
  <c r="E901" i="3"/>
  <c r="D901" i="3"/>
  <c r="P900" i="3"/>
  <c r="O900" i="3"/>
  <c r="N900" i="3"/>
  <c r="M900" i="3"/>
  <c r="L900" i="3"/>
  <c r="K900" i="3"/>
  <c r="J900" i="3"/>
  <c r="I900" i="3"/>
  <c r="H900" i="3"/>
  <c r="G900" i="3"/>
  <c r="F900" i="3"/>
  <c r="E900" i="3"/>
  <c r="D900" i="3"/>
  <c r="P899" i="3"/>
  <c r="O899" i="3"/>
  <c r="N899" i="3"/>
  <c r="M899" i="3"/>
  <c r="L899" i="3"/>
  <c r="K899" i="3"/>
  <c r="J899" i="3"/>
  <c r="I899" i="3"/>
  <c r="H899" i="3"/>
  <c r="G899" i="3"/>
  <c r="F899" i="3"/>
  <c r="E899" i="3"/>
  <c r="D899" i="3"/>
  <c r="P898" i="3"/>
  <c r="O898" i="3"/>
  <c r="N898" i="3"/>
  <c r="M898" i="3"/>
  <c r="L898" i="3"/>
  <c r="K898" i="3"/>
  <c r="J898" i="3"/>
  <c r="I898" i="3"/>
  <c r="H898" i="3"/>
  <c r="G898" i="3"/>
  <c r="F898" i="3"/>
  <c r="E898" i="3"/>
  <c r="D898" i="3"/>
  <c r="P897" i="3"/>
  <c r="O897" i="3"/>
  <c r="N897" i="3"/>
  <c r="M897" i="3"/>
  <c r="L897" i="3"/>
  <c r="K897" i="3"/>
  <c r="J897" i="3"/>
  <c r="I897" i="3"/>
  <c r="H897" i="3"/>
  <c r="G897" i="3"/>
  <c r="F897" i="3"/>
  <c r="E897" i="3"/>
  <c r="D897" i="3"/>
  <c r="P896" i="3"/>
  <c r="O896" i="3"/>
  <c r="N896" i="3"/>
  <c r="M896" i="3"/>
  <c r="L896" i="3"/>
  <c r="K896" i="3"/>
  <c r="J896" i="3"/>
  <c r="I896" i="3"/>
  <c r="H896" i="3"/>
  <c r="G896" i="3"/>
  <c r="F896" i="3"/>
  <c r="E896" i="3"/>
  <c r="D896" i="3"/>
  <c r="P895" i="3"/>
  <c r="O895" i="3"/>
  <c r="N895" i="3"/>
  <c r="M895" i="3"/>
  <c r="L895" i="3"/>
  <c r="K895" i="3"/>
  <c r="J895" i="3"/>
  <c r="I895" i="3"/>
  <c r="H895" i="3"/>
  <c r="G895" i="3"/>
  <c r="F895" i="3"/>
  <c r="E895" i="3"/>
  <c r="D895" i="3"/>
  <c r="P894" i="3"/>
  <c r="O894" i="3"/>
  <c r="N894" i="3"/>
  <c r="M894" i="3"/>
  <c r="L894" i="3"/>
  <c r="K894" i="3"/>
  <c r="J894" i="3"/>
  <c r="I894" i="3"/>
  <c r="H894" i="3"/>
  <c r="G894" i="3"/>
  <c r="F894" i="3"/>
  <c r="E894" i="3"/>
  <c r="D894" i="3"/>
  <c r="P893" i="3"/>
  <c r="O893" i="3"/>
  <c r="N893" i="3"/>
  <c r="M893" i="3"/>
  <c r="L893" i="3"/>
  <c r="K893" i="3"/>
  <c r="J893" i="3"/>
  <c r="I893" i="3"/>
  <c r="H893" i="3"/>
  <c r="G893" i="3"/>
  <c r="F893" i="3"/>
  <c r="E893" i="3"/>
  <c r="D893" i="3"/>
  <c r="P892" i="3"/>
  <c r="O892" i="3"/>
  <c r="N892" i="3"/>
  <c r="M892" i="3"/>
  <c r="L892" i="3"/>
  <c r="K892" i="3"/>
  <c r="J892" i="3"/>
  <c r="I892" i="3"/>
  <c r="H892" i="3"/>
  <c r="G892" i="3"/>
  <c r="F892" i="3"/>
  <c r="E892" i="3"/>
  <c r="D892" i="3"/>
  <c r="P891" i="3"/>
  <c r="O891" i="3"/>
  <c r="N891" i="3"/>
  <c r="M891" i="3"/>
  <c r="L891" i="3"/>
  <c r="K891" i="3"/>
  <c r="J891" i="3"/>
  <c r="I891" i="3"/>
  <c r="H891" i="3"/>
  <c r="G891" i="3"/>
  <c r="F891" i="3"/>
  <c r="E891" i="3"/>
  <c r="D891" i="3"/>
  <c r="P890" i="3"/>
  <c r="O890" i="3"/>
  <c r="N890" i="3"/>
  <c r="M890" i="3"/>
  <c r="L890" i="3"/>
  <c r="K890" i="3"/>
  <c r="J890" i="3"/>
  <c r="I890" i="3"/>
  <c r="H890" i="3"/>
  <c r="G890" i="3"/>
  <c r="F890" i="3"/>
  <c r="E890" i="3"/>
  <c r="D890" i="3"/>
  <c r="P889" i="3"/>
  <c r="O889" i="3"/>
  <c r="N889" i="3"/>
  <c r="M889" i="3"/>
  <c r="L889" i="3"/>
  <c r="K889" i="3"/>
  <c r="J889" i="3"/>
  <c r="I889" i="3"/>
  <c r="H889" i="3"/>
  <c r="G889" i="3"/>
  <c r="F889" i="3"/>
  <c r="E889" i="3"/>
  <c r="D889" i="3"/>
  <c r="P888" i="3"/>
  <c r="O888" i="3"/>
  <c r="N888" i="3"/>
  <c r="M888" i="3"/>
  <c r="L888" i="3"/>
  <c r="K888" i="3"/>
  <c r="J888" i="3"/>
  <c r="I888" i="3"/>
  <c r="H888" i="3"/>
  <c r="G888" i="3"/>
  <c r="F888" i="3"/>
  <c r="E888" i="3"/>
  <c r="D888" i="3"/>
  <c r="P887" i="3"/>
  <c r="O887" i="3"/>
  <c r="N887" i="3"/>
  <c r="M887" i="3"/>
  <c r="L887" i="3"/>
  <c r="K887" i="3"/>
  <c r="J887" i="3"/>
  <c r="I887" i="3"/>
  <c r="H887" i="3"/>
  <c r="G887" i="3"/>
  <c r="F887" i="3"/>
  <c r="E887" i="3"/>
  <c r="D887" i="3"/>
  <c r="P886" i="3"/>
  <c r="O886" i="3"/>
  <c r="N886" i="3"/>
  <c r="M886" i="3"/>
  <c r="L886" i="3"/>
  <c r="K886" i="3"/>
  <c r="J886" i="3"/>
  <c r="I886" i="3"/>
  <c r="H886" i="3"/>
  <c r="G886" i="3"/>
  <c r="F886" i="3"/>
  <c r="E886" i="3"/>
  <c r="D886" i="3"/>
  <c r="P885" i="3"/>
  <c r="O885" i="3"/>
  <c r="N885" i="3"/>
  <c r="M885" i="3"/>
  <c r="L885" i="3"/>
  <c r="K885" i="3"/>
  <c r="J885" i="3"/>
  <c r="I885" i="3"/>
  <c r="H885" i="3"/>
  <c r="G885" i="3"/>
  <c r="F885" i="3"/>
  <c r="E885" i="3"/>
  <c r="D885" i="3"/>
  <c r="P884" i="3"/>
  <c r="O884" i="3"/>
  <c r="N884" i="3"/>
  <c r="M884" i="3"/>
  <c r="L884" i="3"/>
  <c r="K884" i="3"/>
  <c r="J884" i="3"/>
  <c r="I884" i="3"/>
  <c r="H884" i="3"/>
  <c r="G884" i="3"/>
  <c r="F884" i="3"/>
  <c r="E884" i="3"/>
  <c r="D884" i="3"/>
  <c r="P883" i="3"/>
  <c r="O883" i="3"/>
  <c r="N883" i="3"/>
  <c r="M883" i="3"/>
  <c r="L883" i="3"/>
  <c r="K883" i="3"/>
  <c r="J883" i="3"/>
  <c r="I883" i="3"/>
  <c r="H883" i="3"/>
  <c r="G883" i="3"/>
  <c r="F883" i="3"/>
  <c r="E883" i="3"/>
  <c r="D883" i="3"/>
  <c r="P882" i="3"/>
  <c r="O882" i="3"/>
  <c r="N882" i="3"/>
  <c r="M882" i="3"/>
  <c r="L882" i="3"/>
  <c r="K882" i="3"/>
  <c r="J882" i="3"/>
  <c r="I882" i="3"/>
  <c r="H882" i="3"/>
  <c r="G882" i="3"/>
  <c r="F882" i="3"/>
  <c r="E882" i="3"/>
  <c r="D882" i="3"/>
  <c r="P881" i="3"/>
  <c r="O881" i="3"/>
  <c r="N881" i="3"/>
  <c r="M881" i="3"/>
  <c r="L881" i="3"/>
  <c r="K881" i="3"/>
  <c r="J881" i="3"/>
  <c r="I881" i="3"/>
  <c r="H881" i="3"/>
  <c r="G881" i="3"/>
  <c r="F881" i="3"/>
  <c r="E881" i="3"/>
  <c r="D881" i="3"/>
  <c r="P880" i="3"/>
  <c r="O880" i="3"/>
  <c r="N880" i="3"/>
  <c r="M880" i="3"/>
  <c r="L880" i="3"/>
  <c r="K880" i="3"/>
  <c r="J880" i="3"/>
  <c r="I880" i="3"/>
  <c r="H880" i="3"/>
  <c r="G880" i="3"/>
  <c r="F880" i="3"/>
  <c r="E880" i="3"/>
  <c r="D880" i="3"/>
  <c r="P879" i="3"/>
  <c r="O879" i="3"/>
  <c r="N879" i="3"/>
  <c r="M879" i="3"/>
  <c r="L879" i="3"/>
  <c r="K879" i="3"/>
  <c r="J879" i="3"/>
  <c r="I879" i="3"/>
  <c r="H879" i="3"/>
  <c r="G879" i="3"/>
  <c r="F879" i="3"/>
  <c r="E879" i="3"/>
  <c r="D879" i="3"/>
  <c r="P878" i="3"/>
  <c r="O878" i="3"/>
  <c r="N878" i="3"/>
  <c r="M878" i="3"/>
  <c r="L878" i="3"/>
  <c r="K878" i="3"/>
  <c r="J878" i="3"/>
  <c r="I878" i="3"/>
  <c r="H878" i="3"/>
  <c r="G878" i="3"/>
  <c r="F878" i="3"/>
  <c r="E878" i="3"/>
  <c r="D878" i="3"/>
  <c r="P877" i="3"/>
  <c r="O877" i="3"/>
  <c r="N877" i="3"/>
  <c r="M877" i="3"/>
  <c r="L877" i="3"/>
  <c r="K877" i="3"/>
  <c r="J877" i="3"/>
  <c r="I877" i="3"/>
  <c r="H877" i="3"/>
  <c r="G877" i="3"/>
  <c r="F877" i="3"/>
  <c r="E877" i="3"/>
  <c r="D877" i="3"/>
  <c r="P876" i="3"/>
  <c r="O876" i="3"/>
  <c r="N876" i="3"/>
  <c r="M876" i="3"/>
  <c r="L876" i="3"/>
  <c r="K876" i="3"/>
  <c r="J876" i="3"/>
  <c r="I876" i="3"/>
  <c r="H876" i="3"/>
  <c r="G876" i="3"/>
  <c r="F876" i="3"/>
  <c r="E876" i="3"/>
  <c r="D876" i="3"/>
  <c r="P875" i="3"/>
  <c r="O875" i="3"/>
  <c r="N875" i="3"/>
  <c r="M875" i="3"/>
  <c r="L875" i="3"/>
  <c r="K875" i="3"/>
  <c r="J875" i="3"/>
  <c r="I875" i="3"/>
  <c r="H875" i="3"/>
  <c r="G875" i="3"/>
  <c r="F875" i="3"/>
  <c r="E875" i="3"/>
  <c r="D875" i="3"/>
  <c r="P874" i="3"/>
  <c r="O874" i="3"/>
  <c r="N874" i="3"/>
  <c r="M874" i="3"/>
  <c r="L874" i="3"/>
  <c r="K874" i="3"/>
  <c r="J874" i="3"/>
  <c r="I874" i="3"/>
  <c r="H874" i="3"/>
  <c r="G874" i="3"/>
  <c r="F874" i="3"/>
  <c r="E874" i="3"/>
  <c r="D874" i="3"/>
  <c r="P873" i="3"/>
  <c r="O873" i="3"/>
  <c r="N873" i="3"/>
  <c r="M873" i="3"/>
  <c r="L873" i="3"/>
  <c r="K873" i="3"/>
  <c r="J873" i="3"/>
  <c r="I873" i="3"/>
  <c r="H873" i="3"/>
  <c r="G873" i="3"/>
  <c r="F873" i="3"/>
  <c r="E873" i="3"/>
  <c r="D873" i="3"/>
  <c r="P872" i="3"/>
  <c r="O872" i="3"/>
  <c r="N872" i="3"/>
  <c r="M872" i="3"/>
  <c r="L872" i="3"/>
  <c r="K872" i="3"/>
  <c r="J872" i="3"/>
  <c r="I872" i="3"/>
  <c r="H872" i="3"/>
  <c r="G872" i="3"/>
  <c r="F872" i="3"/>
  <c r="E872" i="3"/>
  <c r="D872" i="3"/>
  <c r="P871" i="3"/>
  <c r="O871" i="3"/>
  <c r="N871" i="3"/>
  <c r="M871" i="3"/>
  <c r="L871" i="3"/>
  <c r="K871" i="3"/>
  <c r="J871" i="3"/>
  <c r="I871" i="3"/>
  <c r="H871" i="3"/>
  <c r="G871" i="3"/>
  <c r="F871" i="3"/>
  <c r="E871" i="3"/>
  <c r="D871" i="3"/>
  <c r="P870" i="3"/>
  <c r="O870" i="3"/>
  <c r="N870" i="3"/>
  <c r="M870" i="3"/>
  <c r="L870" i="3"/>
  <c r="K870" i="3"/>
  <c r="J870" i="3"/>
  <c r="I870" i="3"/>
  <c r="H870" i="3"/>
  <c r="G870" i="3"/>
  <c r="F870" i="3"/>
  <c r="E870" i="3"/>
  <c r="D870" i="3"/>
  <c r="P869" i="3"/>
  <c r="O869" i="3"/>
  <c r="N869" i="3"/>
  <c r="M869" i="3"/>
  <c r="L869" i="3"/>
  <c r="K869" i="3"/>
  <c r="J869" i="3"/>
  <c r="I869" i="3"/>
  <c r="H869" i="3"/>
  <c r="G869" i="3"/>
  <c r="F869" i="3"/>
  <c r="E869" i="3"/>
  <c r="D869" i="3"/>
  <c r="P868" i="3"/>
  <c r="O868" i="3"/>
  <c r="N868" i="3"/>
  <c r="M868" i="3"/>
  <c r="L868" i="3"/>
  <c r="K868" i="3"/>
  <c r="J868" i="3"/>
  <c r="I868" i="3"/>
  <c r="H868" i="3"/>
  <c r="G868" i="3"/>
  <c r="F868" i="3"/>
  <c r="E868" i="3"/>
  <c r="D868" i="3"/>
  <c r="P867" i="3"/>
  <c r="O867" i="3"/>
  <c r="N867" i="3"/>
  <c r="M867" i="3"/>
  <c r="L867" i="3"/>
  <c r="K867" i="3"/>
  <c r="J867" i="3"/>
  <c r="I867" i="3"/>
  <c r="H867" i="3"/>
  <c r="G867" i="3"/>
  <c r="F867" i="3"/>
  <c r="E867" i="3"/>
  <c r="D867" i="3"/>
  <c r="P866" i="3"/>
  <c r="O866" i="3"/>
  <c r="N866" i="3"/>
  <c r="M866" i="3"/>
  <c r="L866" i="3"/>
  <c r="K866" i="3"/>
  <c r="J866" i="3"/>
  <c r="I866" i="3"/>
  <c r="H866" i="3"/>
  <c r="G866" i="3"/>
  <c r="F866" i="3"/>
  <c r="E866" i="3"/>
  <c r="D866" i="3"/>
  <c r="P865" i="3"/>
  <c r="O865" i="3"/>
  <c r="N865" i="3"/>
  <c r="M865" i="3"/>
  <c r="L865" i="3"/>
  <c r="K865" i="3"/>
  <c r="J865" i="3"/>
  <c r="I865" i="3"/>
  <c r="H865" i="3"/>
  <c r="G865" i="3"/>
  <c r="F865" i="3"/>
  <c r="E865" i="3"/>
  <c r="D865" i="3"/>
  <c r="P864" i="3"/>
  <c r="O864" i="3"/>
  <c r="N864" i="3"/>
  <c r="M864" i="3"/>
  <c r="L864" i="3"/>
  <c r="K864" i="3"/>
  <c r="J864" i="3"/>
  <c r="I864" i="3"/>
  <c r="H864" i="3"/>
  <c r="G864" i="3"/>
  <c r="F864" i="3"/>
  <c r="E864" i="3"/>
  <c r="D864" i="3"/>
  <c r="P863" i="3"/>
  <c r="O863" i="3"/>
  <c r="N863" i="3"/>
  <c r="M863" i="3"/>
  <c r="L863" i="3"/>
  <c r="K863" i="3"/>
  <c r="J863" i="3"/>
  <c r="I863" i="3"/>
  <c r="H863" i="3"/>
  <c r="G863" i="3"/>
  <c r="F863" i="3"/>
  <c r="E863" i="3"/>
  <c r="D863" i="3"/>
  <c r="P862" i="3"/>
  <c r="O862" i="3"/>
  <c r="N862" i="3"/>
  <c r="M862" i="3"/>
  <c r="L862" i="3"/>
  <c r="K862" i="3"/>
  <c r="J862" i="3"/>
  <c r="I862" i="3"/>
  <c r="H862" i="3"/>
  <c r="G862" i="3"/>
  <c r="F862" i="3"/>
  <c r="E862" i="3"/>
  <c r="D862" i="3"/>
  <c r="P861" i="3"/>
  <c r="O861" i="3"/>
  <c r="N861" i="3"/>
  <c r="M861" i="3"/>
  <c r="L861" i="3"/>
  <c r="K861" i="3"/>
  <c r="J861" i="3"/>
  <c r="I861" i="3"/>
  <c r="H861" i="3"/>
  <c r="G861" i="3"/>
  <c r="F861" i="3"/>
  <c r="E861" i="3"/>
  <c r="D861" i="3"/>
  <c r="P860" i="3"/>
  <c r="O860" i="3"/>
  <c r="N860" i="3"/>
  <c r="M860" i="3"/>
  <c r="L860" i="3"/>
  <c r="K860" i="3"/>
  <c r="J860" i="3"/>
  <c r="I860" i="3"/>
  <c r="H860" i="3"/>
  <c r="G860" i="3"/>
  <c r="F860" i="3"/>
  <c r="E860" i="3"/>
  <c r="D860" i="3"/>
  <c r="P859" i="3"/>
  <c r="O859" i="3"/>
  <c r="N859" i="3"/>
  <c r="M859" i="3"/>
  <c r="L859" i="3"/>
  <c r="K859" i="3"/>
  <c r="J859" i="3"/>
  <c r="I859" i="3"/>
  <c r="H859" i="3"/>
  <c r="G859" i="3"/>
  <c r="F859" i="3"/>
  <c r="E859" i="3"/>
  <c r="D859" i="3"/>
  <c r="P858" i="3"/>
  <c r="O858" i="3"/>
  <c r="N858" i="3"/>
  <c r="M858" i="3"/>
  <c r="L858" i="3"/>
  <c r="K858" i="3"/>
  <c r="J858" i="3"/>
  <c r="I858" i="3"/>
  <c r="H858" i="3"/>
  <c r="G858" i="3"/>
  <c r="F858" i="3"/>
  <c r="E858" i="3"/>
  <c r="D858" i="3"/>
  <c r="P857" i="3"/>
  <c r="O857" i="3"/>
  <c r="N857" i="3"/>
  <c r="M857" i="3"/>
  <c r="L857" i="3"/>
  <c r="K857" i="3"/>
  <c r="J857" i="3"/>
  <c r="I857" i="3"/>
  <c r="H857" i="3"/>
  <c r="G857" i="3"/>
  <c r="F857" i="3"/>
  <c r="E857" i="3"/>
  <c r="D857" i="3"/>
  <c r="P856" i="3"/>
  <c r="O856" i="3"/>
  <c r="N856" i="3"/>
  <c r="M856" i="3"/>
  <c r="L856" i="3"/>
  <c r="K856" i="3"/>
  <c r="J856" i="3"/>
  <c r="I856" i="3"/>
  <c r="H856" i="3"/>
  <c r="G856" i="3"/>
  <c r="F856" i="3"/>
  <c r="E856" i="3"/>
  <c r="D856" i="3"/>
  <c r="P855" i="3"/>
  <c r="O855" i="3"/>
  <c r="N855" i="3"/>
  <c r="M855" i="3"/>
  <c r="L855" i="3"/>
  <c r="K855" i="3"/>
  <c r="J855" i="3"/>
  <c r="I855" i="3"/>
  <c r="H855" i="3"/>
  <c r="G855" i="3"/>
  <c r="F855" i="3"/>
  <c r="E855" i="3"/>
  <c r="D855" i="3"/>
  <c r="P854" i="3"/>
  <c r="O854" i="3"/>
  <c r="N854" i="3"/>
  <c r="M854" i="3"/>
  <c r="L854" i="3"/>
  <c r="K854" i="3"/>
  <c r="J854" i="3"/>
  <c r="I854" i="3"/>
  <c r="H854" i="3"/>
  <c r="G854" i="3"/>
  <c r="F854" i="3"/>
  <c r="E854" i="3"/>
  <c r="D854" i="3"/>
  <c r="P853" i="3"/>
  <c r="O853" i="3"/>
  <c r="N853" i="3"/>
  <c r="M853" i="3"/>
  <c r="L853" i="3"/>
  <c r="K853" i="3"/>
  <c r="J853" i="3"/>
  <c r="I853" i="3"/>
  <c r="H853" i="3"/>
  <c r="G853" i="3"/>
  <c r="F853" i="3"/>
  <c r="E853" i="3"/>
  <c r="D853" i="3"/>
  <c r="P852" i="3"/>
  <c r="O852" i="3"/>
  <c r="N852" i="3"/>
  <c r="M852" i="3"/>
  <c r="L852" i="3"/>
  <c r="K852" i="3"/>
  <c r="J852" i="3"/>
  <c r="I852" i="3"/>
  <c r="H852" i="3"/>
  <c r="G852" i="3"/>
  <c r="F852" i="3"/>
  <c r="E852" i="3"/>
  <c r="D852" i="3"/>
  <c r="P851" i="3"/>
  <c r="O851" i="3"/>
  <c r="N851" i="3"/>
  <c r="M851" i="3"/>
  <c r="L851" i="3"/>
  <c r="K851" i="3"/>
  <c r="J851" i="3"/>
  <c r="I851" i="3"/>
  <c r="H851" i="3"/>
  <c r="G851" i="3"/>
  <c r="F851" i="3"/>
  <c r="E851" i="3"/>
  <c r="D851" i="3"/>
  <c r="P850" i="3"/>
  <c r="O850" i="3"/>
  <c r="N850" i="3"/>
  <c r="M850" i="3"/>
  <c r="L850" i="3"/>
  <c r="K850" i="3"/>
  <c r="J850" i="3"/>
  <c r="I850" i="3"/>
  <c r="H850" i="3"/>
  <c r="G850" i="3"/>
  <c r="F850" i="3"/>
  <c r="E850" i="3"/>
  <c r="D850" i="3"/>
  <c r="P849" i="3"/>
  <c r="O849" i="3"/>
  <c r="N849" i="3"/>
  <c r="M849" i="3"/>
  <c r="L849" i="3"/>
  <c r="K849" i="3"/>
  <c r="J849" i="3"/>
  <c r="I849" i="3"/>
  <c r="H849" i="3"/>
  <c r="G849" i="3"/>
  <c r="F849" i="3"/>
  <c r="E849" i="3"/>
  <c r="D849" i="3"/>
  <c r="P848" i="3"/>
  <c r="O848" i="3"/>
  <c r="N848" i="3"/>
  <c r="M848" i="3"/>
  <c r="L848" i="3"/>
  <c r="K848" i="3"/>
  <c r="J848" i="3"/>
  <c r="I848" i="3"/>
  <c r="H848" i="3"/>
  <c r="G848" i="3"/>
  <c r="F848" i="3"/>
  <c r="E848" i="3"/>
  <c r="D848" i="3"/>
  <c r="P847" i="3"/>
  <c r="O847" i="3"/>
  <c r="N847" i="3"/>
  <c r="M847" i="3"/>
  <c r="L847" i="3"/>
  <c r="K847" i="3"/>
  <c r="J847" i="3"/>
  <c r="I847" i="3"/>
  <c r="H847" i="3"/>
  <c r="G847" i="3"/>
  <c r="F847" i="3"/>
  <c r="E847" i="3"/>
  <c r="D847" i="3"/>
  <c r="P846" i="3"/>
  <c r="O846" i="3"/>
  <c r="N846" i="3"/>
  <c r="M846" i="3"/>
  <c r="L846" i="3"/>
  <c r="K846" i="3"/>
  <c r="J846" i="3"/>
  <c r="I846" i="3"/>
  <c r="H846" i="3"/>
  <c r="G846" i="3"/>
  <c r="F846" i="3"/>
  <c r="E846" i="3"/>
  <c r="D846" i="3"/>
  <c r="P845" i="3"/>
  <c r="O845" i="3"/>
  <c r="N845" i="3"/>
  <c r="M845" i="3"/>
  <c r="L845" i="3"/>
  <c r="K845" i="3"/>
  <c r="J845" i="3"/>
  <c r="I845" i="3"/>
  <c r="H845" i="3"/>
  <c r="G845" i="3"/>
  <c r="F845" i="3"/>
  <c r="E845" i="3"/>
  <c r="D845" i="3"/>
  <c r="P844" i="3"/>
  <c r="O844" i="3"/>
  <c r="N844" i="3"/>
  <c r="M844" i="3"/>
  <c r="L844" i="3"/>
  <c r="K844" i="3"/>
  <c r="J844" i="3"/>
  <c r="I844" i="3"/>
  <c r="H844" i="3"/>
  <c r="G844" i="3"/>
  <c r="F844" i="3"/>
  <c r="E844" i="3"/>
  <c r="D844" i="3"/>
  <c r="P843" i="3"/>
  <c r="O843" i="3"/>
  <c r="N843" i="3"/>
  <c r="M843" i="3"/>
  <c r="L843" i="3"/>
  <c r="K843" i="3"/>
  <c r="J843" i="3"/>
  <c r="I843" i="3"/>
  <c r="H843" i="3"/>
  <c r="G843" i="3"/>
  <c r="F843" i="3"/>
  <c r="E843" i="3"/>
  <c r="D843" i="3"/>
  <c r="P842" i="3"/>
  <c r="O842" i="3"/>
  <c r="N842" i="3"/>
  <c r="M842" i="3"/>
  <c r="L842" i="3"/>
  <c r="K842" i="3"/>
  <c r="J842" i="3"/>
  <c r="I842" i="3"/>
  <c r="H842" i="3"/>
  <c r="G842" i="3"/>
  <c r="F842" i="3"/>
  <c r="E842" i="3"/>
  <c r="D842" i="3"/>
  <c r="P841" i="3"/>
  <c r="O841" i="3"/>
  <c r="N841" i="3"/>
  <c r="M841" i="3"/>
  <c r="L841" i="3"/>
  <c r="K841" i="3"/>
  <c r="J841" i="3"/>
  <c r="I841" i="3"/>
  <c r="H841" i="3"/>
  <c r="G841" i="3"/>
  <c r="F841" i="3"/>
  <c r="E841" i="3"/>
  <c r="D841" i="3"/>
  <c r="P840" i="3"/>
  <c r="O840" i="3"/>
  <c r="N840" i="3"/>
  <c r="M840" i="3"/>
  <c r="L840" i="3"/>
  <c r="K840" i="3"/>
  <c r="J840" i="3"/>
  <c r="I840" i="3"/>
  <c r="H840" i="3"/>
  <c r="G840" i="3"/>
  <c r="F840" i="3"/>
  <c r="E840" i="3"/>
  <c r="D840" i="3"/>
  <c r="P839" i="3"/>
  <c r="O839" i="3"/>
  <c r="N839" i="3"/>
  <c r="M839" i="3"/>
  <c r="L839" i="3"/>
  <c r="K839" i="3"/>
  <c r="J839" i="3"/>
  <c r="I839" i="3"/>
  <c r="H839" i="3"/>
  <c r="G839" i="3"/>
  <c r="F839" i="3"/>
  <c r="E839" i="3"/>
  <c r="D839" i="3"/>
  <c r="P838" i="3"/>
  <c r="O838" i="3"/>
  <c r="N838" i="3"/>
  <c r="M838" i="3"/>
  <c r="L838" i="3"/>
  <c r="K838" i="3"/>
  <c r="J838" i="3"/>
  <c r="I838" i="3"/>
  <c r="H838" i="3"/>
  <c r="G838" i="3"/>
  <c r="F838" i="3"/>
  <c r="E838" i="3"/>
  <c r="D838" i="3"/>
  <c r="P837" i="3"/>
  <c r="O837" i="3"/>
  <c r="N837" i="3"/>
  <c r="M837" i="3"/>
  <c r="L837" i="3"/>
  <c r="K837" i="3"/>
  <c r="J837" i="3"/>
  <c r="I837" i="3"/>
  <c r="H837" i="3"/>
  <c r="G837" i="3"/>
  <c r="F837" i="3"/>
  <c r="E837" i="3"/>
  <c r="D837" i="3"/>
  <c r="P836" i="3"/>
  <c r="O836" i="3"/>
  <c r="N836" i="3"/>
  <c r="M836" i="3"/>
  <c r="L836" i="3"/>
  <c r="K836" i="3"/>
  <c r="J836" i="3"/>
  <c r="I836" i="3"/>
  <c r="H836" i="3"/>
  <c r="G836" i="3"/>
  <c r="F836" i="3"/>
  <c r="E836" i="3"/>
  <c r="D836" i="3"/>
  <c r="P835" i="3"/>
  <c r="O835" i="3"/>
  <c r="N835" i="3"/>
  <c r="M835" i="3"/>
  <c r="L835" i="3"/>
  <c r="K835" i="3"/>
  <c r="J835" i="3"/>
  <c r="I835" i="3"/>
  <c r="H835" i="3"/>
  <c r="G835" i="3"/>
  <c r="F835" i="3"/>
  <c r="E835" i="3"/>
  <c r="D835" i="3"/>
  <c r="P834" i="3"/>
  <c r="O834" i="3"/>
  <c r="N834" i="3"/>
  <c r="M834" i="3"/>
  <c r="L834" i="3"/>
  <c r="K834" i="3"/>
  <c r="J834" i="3"/>
  <c r="I834" i="3"/>
  <c r="H834" i="3"/>
  <c r="G834" i="3"/>
  <c r="F834" i="3"/>
  <c r="E834" i="3"/>
  <c r="D834" i="3"/>
  <c r="P833" i="3"/>
  <c r="O833" i="3"/>
  <c r="N833" i="3"/>
  <c r="M833" i="3"/>
  <c r="L833" i="3"/>
  <c r="K833" i="3"/>
  <c r="J833" i="3"/>
  <c r="I833" i="3"/>
  <c r="H833" i="3"/>
  <c r="G833" i="3"/>
  <c r="F833" i="3"/>
  <c r="E833" i="3"/>
  <c r="D833" i="3"/>
  <c r="P832" i="3"/>
  <c r="O832" i="3"/>
  <c r="N832" i="3"/>
  <c r="M832" i="3"/>
  <c r="L832" i="3"/>
  <c r="K832" i="3"/>
  <c r="J832" i="3"/>
  <c r="I832" i="3"/>
  <c r="H832" i="3"/>
  <c r="G832" i="3"/>
  <c r="F832" i="3"/>
  <c r="E832" i="3"/>
  <c r="D832" i="3"/>
  <c r="P831" i="3"/>
  <c r="O831" i="3"/>
  <c r="N831" i="3"/>
  <c r="M831" i="3"/>
  <c r="L831" i="3"/>
  <c r="K831" i="3"/>
  <c r="J831" i="3"/>
  <c r="I831" i="3"/>
  <c r="H831" i="3"/>
  <c r="G831" i="3"/>
  <c r="F831" i="3"/>
  <c r="E831" i="3"/>
  <c r="D831" i="3"/>
  <c r="P830" i="3"/>
  <c r="O830" i="3"/>
  <c r="N830" i="3"/>
  <c r="M830" i="3"/>
  <c r="L830" i="3"/>
  <c r="K830" i="3"/>
  <c r="J830" i="3"/>
  <c r="I830" i="3"/>
  <c r="H830" i="3"/>
  <c r="G830" i="3"/>
  <c r="F830" i="3"/>
  <c r="E830" i="3"/>
  <c r="D830" i="3"/>
  <c r="P829" i="3"/>
  <c r="O829" i="3"/>
  <c r="N829" i="3"/>
  <c r="M829" i="3"/>
  <c r="L829" i="3"/>
  <c r="K829" i="3"/>
  <c r="J829" i="3"/>
  <c r="I829" i="3"/>
  <c r="H829" i="3"/>
  <c r="G829" i="3"/>
  <c r="F829" i="3"/>
  <c r="E829" i="3"/>
  <c r="D829" i="3"/>
  <c r="P828" i="3"/>
  <c r="O828" i="3"/>
  <c r="N828" i="3"/>
  <c r="M828" i="3"/>
  <c r="L828" i="3"/>
  <c r="K828" i="3"/>
  <c r="J828" i="3"/>
  <c r="I828" i="3"/>
  <c r="H828" i="3"/>
  <c r="G828" i="3"/>
  <c r="F828" i="3"/>
  <c r="E828" i="3"/>
  <c r="D828" i="3"/>
  <c r="P827" i="3"/>
  <c r="O827" i="3"/>
  <c r="N827" i="3"/>
  <c r="M827" i="3"/>
  <c r="L827" i="3"/>
  <c r="K827" i="3"/>
  <c r="J827" i="3"/>
  <c r="I827" i="3"/>
  <c r="H827" i="3"/>
  <c r="G827" i="3"/>
  <c r="F827" i="3"/>
  <c r="E827" i="3"/>
  <c r="D827" i="3"/>
  <c r="P826" i="3"/>
  <c r="O826" i="3"/>
  <c r="N826" i="3"/>
  <c r="M826" i="3"/>
  <c r="L826" i="3"/>
  <c r="K826" i="3"/>
  <c r="J826" i="3"/>
  <c r="I826" i="3"/>
  <c r="H826" i="3"/>
  <c r="G826" i="3"/>
  <c r="F826" i="3"/>
  <c r="E826" i="3"/>
  <c r="D826" i="3"/>
  <c r="P825" i="3"/>
  <c r="O825" i="3"/>
  <c r="N825" i="3"/>
  <c r="M825" i="3"/>
  <c r="L825" i="3"/>
  <c r="K825" i="3"/>
  <c r="J825" i="3"/>
  <c r="I825" i="3"/>
  <c r="H825" i="3"/>
  <c r="G825" i="3"/>
  <c r="F825" i="3"/>
  <c r="E825" i="3"/>
  <c r="D825" i="3"/>
  <c r="P824" i="3"/>
  <c r="O824" i="3"/>
  <c r="N824" i="3"/>
  <c r="M824" i="3"/>
  <c r="L824" i="3"/>
  <c r="K824" i="3"/>
  <c r="J824" i="3"/>
  <c r="I824" i="3"/>
  <c r="H824" i="3"/>
  <c r="G824" i="3"/>
  <c r="F824" i="3"/>
  <c r="E824" i="3"/>
  <c r="D824" i="3"/>
  <c r="P823" i="3"/>
  <c r="O823" i="3"/>
  <c r="N823" i="3"/>
  <c r="M823" i="3"/>
  <c r="L823" i="3"/>
  <c r="K823" i="3"/>
  <c r="J823" i="3"/>
  <c r="I823" i="3"/>
  <c r="H823" i="3"/>
  <c r="G823" i="3"/>
  <c r="F823" i="3"/>
  <c r="E823" i="3"/>
  <c r="D823" i="3"/>
  <c r="P822" i="3"/>
  <c r="O822" i="3"/>
  <c r="N822" i="3"/>
  <c r="M822" i="3"/>
  <c r="L822" i="3"/>
  <c r="K822" i="3"/>
  <c r="J822" i="3"/>
  <c r="I822" i="3"/>
  <c r="H822" i="3"/>
  <c r="G822" i="3"/>
  <c r="F822" i="3"/>
  <c r="E822" i="3"/>
  <c r="D822" i="3"/>
  <c r="P821" i="3"/>
  <c r="O821" i="3"/>
  <c r="N821" i="3"/>
  <c r="M821" i="3"/>
  <c r="L821" i="3"/>
  <c r="K821" i="3"/>
  <c r="J821" i="3"/>
  <c r="I821" i="3"/>
  <c r="H821" i="3"/>
  <c r="G821" i="3"/>
  <c r="F821" i="3"/>
  <c r="E821" i="3"/>
  <c r="D821" i="3"/>
  <c r="P820" i="3"/>
  <c r="O820" i="3"/>
  <c r="N820" i="3"/>
  <c r="M820" i="3"/>
  <c r="L820" i="3"/>
  <c r="K820" i="3"/>
  <c r="J820" i="3"/>
  <c r="I820" i="3"/>
  <c r="H820" i="3"/>
  <c r="G820" i="3"/>
  <c r="F820" i="3"/>
  <c r="E820" i="3"/>
  <c r="D820" i="3"/>
  <c r="P819" i="3"/>
  <c r="O819" i="3"/>
  <c r="N819" i="3"/>
  <c r="M819" i="3"/>
  <c r="L819" i="3"/>
  <c r="K819" i="3"/>
  <c r="J819" i="3"/>
  <c r="I819" i="3"/>
  <c r="H819" i="3"/>
  <c r="G819" i="3"/>
  <c r="F819" i="3"/>
  <c r="E819" i="3"/>
  <c r="D819" i="3"/>
  <c r="P818" i="3"/>
  <c r="O818" i="3"/>
  <c r="N818" i="3"/>
  <c r="M818" i="3"/>
  <c r="L818" i="3"/>
  <c r="K818" i="3"/>
  <c r="J818" i="3"/>
  <c r="I818" i="3"/>
  <c r="H818" i="3"/>
  <c r="G818" i="3"/>
  <c r="F818" i="3"/>
  <c r="E818" i="3"/>
  <c r="D818" i="3"/>
  <c r="P817" i="3"/>
  <c r="O817" i="3"/>
  <c r="N817" i="3"/>
  <c r="M817" i="3"/>
  <c r="L817" i="3"/>
  <c r="K817" i="3"/>
  <c r="J817" i="3"/>
  <c r="I817" i="3"/>
  <c r="H817" i="3"/>
  <c r="G817" i="3"/>
  <c r="F817" i="3"/>
  <c r="E817" i="3"/>
  <c r="D817" i="3"/>
  <c r="P816" i="3"/>
  <c r="O816" i="3"/>
  <c r="N816" i="3"/>
  <c r="M816" i="3"/>
  <c r="L816" i="3"/>
  <c r="K816" i="3"/>
  <c r="J816" i="3"/>
  <c r="I816" i="3"/>
  <c r="H816" i="3"/>
  <c r="G816" i="3"/>
  <c r="F816" i="3"/>
  <c r="E816" i="3"/>
  <c r="D816" i="3"/>
  <c r="P815" i="3"/>
  <c r="O815" i="3"/>
  <c r="N815" i="3"/>
  <c r="M815" i="3"/>
  <c r="L815" i="3"/>
  <c r="K815" i="3"/>
  <c r="J815" i="3"/>
  <c r="I815" i="3"/>
  <c r="H815" i="3"/>
  <c r="G815" i="3"/>
  <c r="F815" i="3"/>
  <c r="E815" i="3"/>
  <c r="D815" i="3"/>
  <c r="P814" i="3"/>
  <c r="O814" i="3"/>
  <c r="N814" i="3"/>
  <c r="M814" i="3"/>
  <c r="L814" i="3"/>
  <c r="K814" i="3"/>
  <c r="J814" i="3"/>
  <c r="I814" i="3"/>
  <c r="H814" i="3"/>
  <c r="G814" i="3"/>
  <c r="F814" i="3"/>
  <c r="E814" i="3"/>
  <c r="D814" i="3"/>
  <c r="P813" i="3"/>
  <c r="O813" i="3"/>
  <c r="N813" i="3"/>
  <c r="M813" i="3"/>
  <c r="L813" i="3"/>
  <c r="K813" i="3"/>
  <c r="J813" i="3"/>
  <c r="I813" i="3"/>
  <c r="H813" i="3"/>
  <c r="G813" i="3"/>
  <c r="F813" i="3"/>
  <c r="E813" i="3"/>
  <c r="D813" i="3"/>
  <c r="P812" i="3"/>
  <c r="O812" i="3"/>
  <c r="N812" i="3"/>
  <c r="M812" i="3"/>
  <c r="L812" i="3"/>
  <c r="K812" i="3"/>
  <c r="J812" i="3"/>
  <c r="I812" i="3"/>
  <c r="H812" i="3"/>
  <c r="G812" i="3"/>
  <c r="F812" i="3"/>
  <c r="E812" i="3"/>
  <c r="D812" i="3"/>
  <c r="P811" i="3"/>
  <c r="O811" i="3"/>
  <c r="N811" i="3"/>
  <c r="M811" i="3"/>
  <c r="L811" i="3"/>
  <c r="K811" i="3"/>
  <c r="J811" i="3"/>
  <c r="I811" i="3"/>
  <c r="H811" i="3"/>
  <c r="G811" i="3"/>
  <c r="F811" i="3"/>
  <c r="E811" i="3"/>
  <c r="D811" i="3"/>
  <c r="P810" i="3"/>
  <c r="O810" i="3"/>
  <c r="N810" i="3"/>
  <c r="M810" i="3"/>
  <c r="L810" i="3"/>
  <c r="K810" i="3"/>
  <c r="J810" i="3"/>
  <c r="I810" i="3"/>
  <c r="H810" i="3"/>
  <c r="G810" i="3"/>
  <c r="F810" i="3"/>
  <c r="E810" i="3"/>
  <c r="D810" i="3"/>
  <c r="P809" i="3"/>
  <c r="O809" i="3"/>
  <c r="N809" i="3"/>
  <c r="M809" i="3"/>
  <c r="L809" i="3"/>
  <c r="K809" i="3"/>
  <c r="J809" i="3"/>
  <c r="I809" i="3"/>
  <c r="H809" i="3"/>
  <c r="G809" i="3"/>
  <c r="F809" i="3"/>
  <c r="E809" i="3"/>
  <c r="D809" i="3"/>
  <c r="P808" i="3"/>
  <c r="O808" i="3"/>
  <c r="N808" i="3"/>
  <c r="M808" i="3"/>
  <c r="L808" i="3"/>
  <c r="K808" i="3"/>
  <c r="J808" i="3"/>
  <c r="I808" i="3"/>
  <c r="H808" i="3"/>
  <c r="G808" i="3"/>
  <c r="F808" i="3"/>
  <c r="E808" i="3"/>
  <c r="D808" i="3"/>
  <c r="P807" i="3"/>
  <c r="O807" i="3"/>
  <c r="N807" i="3"/>
  <c r="M807" i="3"/>
  <c r="L807" i="3"/>
  <c r="K807" i="3"/>
  <c r="J807" i="3"/>
  <c r="I807" i="3"/>
  <c r="H807" i="3"/>
  <c r="G807" i="3"/>
  <c r="F807" i="3"/>
  <c r="E807" i="3"/>
  <c r="D807" i="3"/>
  <c r="P806" i="3"/>
  <c r="O806" i="3"/>
  <c r="N806" i="3"/>
  <c r="M806" i="3"/>
  <c r="L806" i="3"/>
  <c r="K806" i="3"/>
  <c r="J806" i="3"/>
  <c r="I806" i="3"/>
  <c r="H806" i="3"/>
  <c r="G806" i="3"/>
  <c r="F806" i="3"/>
  <c r="E806" i="3"/>
  <c r="D806" i="3"/>
  <c r="P805" i="3"/>
  <c r="O805" i="3"/>
  <c r="N805" i="3"/>
  <c r="M805" i="3"/>
  <c r="L805" i="3"/>
  <c r="K805" i="3"/>
  <c r="J805" i="3"/>
  <c r="I805" i="3"/>
  <c r="H805" i="3"/>
  <c r="G805" i="3"/>
  <c r="F805" i="3"/>
  <c r="E805" i="3"/>
  <c r="D805" i="3"/>
  <c r="P804" i="3"/>
  <c r="O804" i="3"/>
  <c r="N804" i="3"/>
  <c r="M804" i="3"/>
  <c r="L804" i="3"/>
  <c r="K804" i="3"/>
  <c r="J804" i="3"/>
  <c r="I804" i="3"/>
  <c r="H804" i="3"/>
  <c r="G804" i="3"/>
  <c r="F804" i="3"/>
  <c r="E804" i="3"/>
  <c r="D804" i="3"/>
  <c r="P803" i="3"/>
  <c r="O803" i="3"/>
  <c r="N803" i="3"/>
  <c r="M803" i="3"/>
  <c r="L803" i="3"/>
  <c r="K803" i="3"/>
  <c r="J803" i="3"/>
  <c r="I803" i="3"/>
  <c r="H803" i="3"/>
  <c r="G803" i="3"/>
  <c r="F803" i="3"/>
  <c r="E803" i="3"/>
  <c r="D803" i="3"/>
  <c r="P802" i="3"/>
  <c r="O802" i="3"/>
  <c r="N802" i="3"/>
  <c r="M802" i="3"/>
  <c r="L802" i="3"/>
  <c r="K802" i="3"/>
  <c r="J802" i="3"/>
  <c r="I802" i="3"/>
  <c r="H802" i="3"/>
  <c r="G802" i="3"/>
  <c r="F802" i="3"/>
  <c r="E802" i="3"/>
  <c r="D802" i="3"/>
  <c r="P801" i="3"/>
  <c r="O801" i="3"/>
  <c r="N801" i="3"/>
  <c r="M801" i="3"/>
  <c r="L801" i="3"/>
  <c r="K801" i="3"/>
  <c r="J801" i="3"/>
  <c r="I801" i="3"/>
  <c r="H801" i="3"/>
  <c r="G801" i="3"/>
  <c r="F801" i="3"/>
  <c r="E801" i="3"/>
  <c r="D801" i="3"/>
  <c r="P800" i="3"/>
  <c r="O800" i="3"/>
  <c r="N800" i="3"/>
  <c r="M800" i="3"/>
  <c r="L800" i="3"/>
  <c r="K800" i="3"/>
  <c r="J800" i="3"/>
  <c r="I800" i="3"/>
  <c r="H800" i="3"/>
  <c r="G800" i="3"/>
  <c r="F800" i="3"/>
  <c r="E800" i="3"/>
  <c r="D800" i="3"/>
  <c r="P799" i="3"/>
  <c r="O799" i="3"/>
  <c r="N799" i="3"/>
  <c r="M799" i="3"/>
  <c r="L799" i="3"/>
  <c r="K799" i="3"/>
  <c r="J799" i="3"/>
  <c r="I799" i="3"/>
  <c r="H799" i="3"/>
  <c r="G799" i="3"/>
  <c r="F799" i="3"/>
  <c r="E799" i="3"/>
  <c r="D799" i="3"/>
  <c r="P798" i="3"/>
  <c r="O798" i="3"/>
  <c r="N798" i="3"/>
  <c r="M798" i="3"/>
  <c r="L798" i="3"/>
  <c r="K798" i="3"/>
  <c r="J798" i="3"/>
  <c r="I798" i="3"/>
  <c r="H798" i="3"/>
  <c r="G798" i="3"/>
  <c r="F798" i="3"/>
  <c r="E798" i="3"/>
  <c r="D798" i="3"/>
  <c r="P797" i="3"/>
  <c r="O797" i="3"/>
  <c r="N797" i="3"/>
  <c r="M797" i="3"/>
  <c r="L797" i="3"/>
  <c r="K797" i="3"/>
  <c r="J797" i="3"/>
  <c r="I797" i="3"/>
  <c r="H797" i="3"/>
  <c r="G797" i="3"/>
  <c r="F797" i="3"/>
  <c r="E797" i="3"/>
  <c r="D797" i="3"/>
  <c r="P796" i="3"/>
  <c r="O796" i="3"/>
  <c r="N796" i="3"/>
  <c r="M796" i="3"/>
  <c r="L796" i="3"/>
  <c r="K796" i="3"/>
  <c r="J796" i="3"/>
  <c r="I796" i="3"/>
  <c r="H796" i="3"/>
  <c r="G796" i="3"/>
  <c r="F796" i="3"/>
  <c r="E796" i="3"/>
  <c r="D796" i="3"/>
  <c r="P795" i="3"/>
  <c r="O795" i="3"/>
  <c r="N795" i="3"/>
  <c r="M795" i="3"/>
  <c r="L795" i="3"/>
  <c r="K795" i="3"/>
  <c r="J795" i="3"/>
  <c r="I795" i="3"/>
  <c r="H795" i="3"/>
  <c r="G795" i="3"/>
  <c r="F795" i="3"/>
  <c r="E795" i="3"/>
  <c r="D795" i="3"/>
  <c r="P794" i="3"/>
  <c r="O794" i="3"/>
  <c r="N794" i="3"/>
  <c r="M794" i="3"/>
  <c r="L794" i="3"/>
  <c r="K794" i="3"/>
  <c r="J794" i="3"/>
  <c r="I794" i="3"/>
  <c r="H794" i="3"/>
  <c r="G794" i="3"/>
  <c r="F794" i="3"/>
  <c r="E794" i="3"/>
  <c r="D794" i="3"/>
  <c r="P793" i="3"/>
  <c r="O793" i="3"/>
  <c r="N793" i="3"/>
  <c r="M793" i="3"/>
  <c r="L793" i="3"/>
  <c r="K793" i="3"/>
  <c r="J793" i="3"/>
  <c r="I793" i="3"/>
  <c r="H793" i="3"/>
  <c r="G793" i="3"/>
  <c r="F793" i="3"/>
  <c r="E793" i="3"/>
  <c r="D793" i="3"/>
  <c r="P792" i="3"/>
  <c r="O792" i="3"/>
  <c r="N792" i="3"/>
  <c r="M792" i="3"/>
  <c r="L792" i="3"/>
  <c r="K792" i="3"/>
  <c r="J792" i="3"/>
  <c r="I792" i="3"/>
  <c r="H792" i="3"/>
  <c r="G792" i="3"/>
  <c r="F792" i="3"/>
  <c r="E792" i="3"/>
  <c r="D792" i="3"/>
  <c r="P791" i="3"/>
  <c r="O791" i="3"/>
  <c r="N791" i="3"/>
  <c r="M791" i="3"/>
  <c r="L791" i="3"/>
  <c r="K791" i="3"/>
  <c r="J791" i="3"/>
  <c r="I791" i="3"/>
  <c r="H791" i="3"/>
  <c r="G791" i="3"/>
  <c r="F791" i="3"/>
  <c r="E791" i="3"/>
  <c r="D791" i="3"/>
  <c r="P790" i="3"/>
  <c r="O790" i="3"/>
  <c r="N790" i="3"/>
  <c r="M790" i="3"/>
  <c r="L790" i="3"/>
  <c r="K790" i="3"/>
  <c r="J790" i="3"/>
  <c r="I790" i="3"/>
  <c r="H790" i="3"/>
  <c r="G790" i="3"/>
  <c r="F790" i="3"/>
  <c r="E790" i="3"/>
  <c r="D790" i="3"/>
  <c r="P789" i="3"/>
  <c r="O789" i="3"/>
  <c r="N789" i="3"/>
  <c r="M789" i="3"/>
  <c r="L789" i="3"/>
  <c r="K789" i="3"/>
  <c r="J789" i="3"/>
  <c r="I789" i="3"/>
  <c r="H789" i="3"/>
  <c r="G789" i="3"/>
  <c r="F789" i="3"/>
  <c r="E789" i="3"/>
  <c r="D789" i="3"/>
  <c r="P788" i="3"/>
  <c r="O788" i="3"/>
  <c r="N788" i="3"/>
  <c r="M788" i="3"/>
  <c r="L788" i="3"/>
  <c r="K788" i="3"/>
  <c r="J788" i="3"/>
  <c r="I788" i="3"/>
  <c r="H788" i="3"/>
  <c r="G788" i="3"/>
  <c r="F788" i="3"/>
  <c r="E788" i="3"/>
  <c r="D788" i="3"/>
  <c r="P787" i="3"/>
  <c r="O787" i="3"/>
  <c r="N787" i="3"/>
  <c r="M787" i="3"/>
  <c r="L787" i="3"/>
  <c r="K787" i="3"/>
  <c r="J787" i="3"/>
  <c r="I787" i="3"/>
  <c r="H787" i="3"/>
  <c r="G787" i="3"/>
  <c r="F787" i="3"/>
  <c r="E787" i="3"/>
  <c r="D787" i="3"/>
  <c r="P786" i="3"/>
  <c r="O786" i="3"/>
  <c r="N786" i="3"/>
  <c r="M786" i="3"/>
  <c r="L786" i="3"/>
  <c r="K786" i="3"/>
  <c r="J786" i="3"/>
  <c r="I786" i="3"/>
  <c r="H786" i="3"/>
  <c r="G786" i="3"/>
  <c r="F786" i="3"/>
  <c r="E786" i="3"/>
  <c r="D786" i="3"/>
  <c r="P785" i="3"/>
  <c r="O785" i="3"/>
  <c r="N785" i="3"/>
  <c r="M785" i="3"/>
  <c r="L785" i="3"/>
  <c r="K785" i="3"/>
  <c r="J785" i="3"/>
  <c r="I785" i="3"/>
  <c r="H785" i="3"/>
  <c r="G785" i="3"/>
  <c r="F785" i="3"/>
  <c r="E785" i="3"/>
  <c r="D785" i="3"/>
  <c r="P784" i="3"/>
  <c r="O784" i="3"/>
  <c r="N784" i="3"/>
  <c r="M784" i="3"/>
  <c r="L784" i="3"/>
  <c r="K784" i="3"/>
  <c r="J784" i="3"/>
  <c r="I784" i="3"/>
  <c r="H784" i="3"/>
  <c r="G784" i="3"/>
  <c r="F784" i="3"/>
  <c r="E784" i="3"/>
  <c r="D784" i="3"/>
  <c r="P783" i="3"/>
  <c r="O783" i="3"/>
  <c r="N783" i="3"/>
  <c r="M783" i="3"/>
  <c r="L783" i="3"/>
  <c r="K783" i="3"/>
  <c r="J783" i="3"/>
  <c r="I783" i="3"/>
  <c r="H783" i="3"/>
  <c r="G783" i="3"/>
  <c r="F783" i="3"/>
  <c r="E783" i="3"/>
  <c r="D783" i="3"/>
  <c r="P782" i="3"/>
  <c r="O782" i="3"/>
  <c r="N782" i="3"/>
  <c r="M782" i="3"/>
  <c r="L782" i="3"/>
  <c r="K782" i="3"/>
  <c r="J782" i="3"/>
  <c r="I782" i="3"/>
  <c r="H782" i="3"/>
  <c r="G782" i="3"/>
  <c r="F782" i="3"/>
  <c r="E782" i="3"/>
  <c r="D782" i="3"/>
  <c r="P781" i="3"/>
  <c r="O781" i="3"/>
  <c r="N781" i="3"/>
  <c r="M781" i="3"/>
  <c r="L781" i="3"/>
  <c r="K781" i="3"/>
  <c r="J781" i="3"/>
  <c r="I781" i="3"/>
  <c r="H781" i="3"/>
  <c r="G781" i="3"/>
  <c r="F781" i="3"/>
  <c r="E781" i="3"/>
  <c r="D781" i="3"/>
  <c r="P780" i="3"/>
  <c r="O780" i="3"/>
  <c r="N780" i="3"/>
  <c r="M780" i="3"/>
  <c r="L780" i="3"/>
  <c r="K780" i="3"/>
  <c r="J780" i="3"/>
  <c r="I780" i="3"/>
  <c r="H780" i="3"/>
  <c r="G780" i="3"/>
  <c r="F780" i="3"/>
  <c r="E780" i="3"/>
  <c r="D780" i="3"/>
  <c r="P779" i="3"/>
  <c r="O779" i="3"/>
  <c r="N779" i="3"/>
  <c r="M779" i="3"/>
  <c r="L779" i="3"/>
  <c r="K779" i="3"/>
  <c r="J779" i="3"/>
  <c r="I779" i="3"/>
  <c r="H779" i="3"/>
  <c r="G779" i="3"/>
  <c r="F779" i="3"/>
  <c r="E779" i="3"/>
  <c r="D779" i="3"/>
  <c r="P778" i="3"/>
  <c r="O778" i="3"/>
  <c r="N778" i="3"/>
  <c r="M778" i="3"/>
  <c r="L778" i="3"/>
  <c r="K778" i="3"/>
  <c r="J778" i="3"/>
  <c r="I778" i="3"/>
  <c r="H778" i="3"/>
  <c r="G778" i="3"/>
  <c r="F778" i="3"/>
  <c r="E778" i="3"/>
  <c r="D778" i="3"/>
  <c r="P777" i="3"/>
  <c r="O777" i="3"/>
  <c r="N777" i="3"/>
  <c r="M777" i="3"/>
  <c r="L777" i="3"/>
  <c r="K777" i="3"/>
  <c r="J777" i="3"/>
  <c r="I777" i="3"/>
  <c r="H777" i="3"/>
  <c r="G777" i="3"/>
  <c r="F777" i="3"/>
  <c r="E777" i="3"/>
  <c r="D777" i="3"/>
  <c r="P776" i="3"/>
  <c r="O776" i="3"/>
  <c r="N776" i="3"/>
  <c r="M776" i="3"/>
  <c r="L776" i="3"/>
  <c r="K776" i="3"/>
  <c r="J776" i="3"/>
  <c r="I776" i="3"/>
  <c r="H776" i="3"/>
  <c r="G776" i="3"/>
  <c r="F776" i="3"/>
  <c r="E776" i="3"/>
  <c r="D776" i="3"/>
  <c r="P775" i="3"/>
  <c r="O775" i="3"/>
  <c r="N775" i="3"/>
  <c r="M775" i="3"/>
  <c r="L775" i="3"/>
  <c r="K775" i="3"/>
  <c r="J775" i="3"/>
  <c r="I775" i="3"/>
  <c r="H775" i="3"/>
  <c r="G775" i="3"/>
  <c r="F775" i="3"/>
  <c r="E775" i="3"/>
  <c r="D775" i="3"/>
  <c r="P774" i="3"/>
  <c r="O774" i="3"/>
  <c r="N774" i="3"/>
  <c r="M774" i="3"/>
  <c r="L774" i="3"/>
  <c r="K774" i="3"/>
  <c r="J774" i="3"/>
  <c r="I774" i="3"/>
  <c r="H774" i="3"/>
  <c r="G774" i="3"/>
  <c r="F774" i="3"/>
  <c r="E774" i="3"/>
  <c r="D774" i="3"/>
  <c r="P773" i="3"/>
  <c r="O773" i="3"/>
  <c r="N773" i="3"/>
  <c r="M773" i="3"/>
  <c r="L773" i="3"/>
  <c r="K773" i="3"/>
  <c r="J773" i="3"/>
  <c r="I773" i="3"/>
  <c r="H773" i="3"/>
  <c r="G773" i="3"/>
  <c r="F773" i="3"/>
  <c r="E773" i="3"/>
  <c r="D773" i="3"/>
  <c r="P772" i="3"/>
  <c r="O772" i="3"/>
  <c r="N772" i="3"/>
  <c r="M772" i="3"/>
  <c r="L772" i="3"/>
  <c r="K772" i="3"/>
  <c r="J772" i="3"/>
  <c r="I772" i="3"/>
  <c r="H772" i="3"/>
  <c r="G772" i="3"/>
  <c r="F772" i="3"/>
  <c r="E772" i="3"/>
  <c r="D772" i="3"/>
  <c r="P771" i="3"/>
  <c r="O771" i="3"/>
  <c r="N771" i="3"/>
  <c r="M771" i="3"/>
  <c r="L771" i="3"/>
  <c r="K771" i="3"/>
  <c r="J771" i="3"/>
  <c r="I771" i="3"/>
  <c r="H771" i="3"/>
  <c r="G771" i="3"/>
  <c r="F771" i="3"/>
  <c r="E771" i="3"/>
  <c r="D771" i="3"/>
  <c r="P770" i="3"/>
  <c r="O770" i="3"/>
  <c r="N770" i="3"/>
  <c r="M770" i="3"/>
  <c r="L770" i="3"/>
  <c r="K770" i="3"/>
  <c r="J770" i="3"/>
  <c r="I770" i="3"/>
  <c r="H770" i="3"/>
  <c r="G770" i="3"/>
  <c r="F770" i="3"/>
  <c r="E770" i="3"/>
  <c r="D770" i="3"/>
  <c r="P769" i="3"/>
  <c r="O769" i="3"/>
  <c r="N769" i="3"/>
  <c r="M769" i="3"/>
  <c r="L769" i="3"/>
  <c r="K769" i="3"/>
  <c r="J769" i="3"/>
  <c r="I769" i="3"/>
  <c r="H769" i="3"/>
  <c r="G769" i="3"/>
  <c r="F769" i="3"/>
  <c r="E769" i="3"/>
  <c r="D769" i="3"/>
  <c r="P768" i="3"/>
  <c r="O768" i="3"/>
  <c r="N768" i="3"/>
  <c r="M768" i="3"/>
  <c r="L768" i="3"/>
  <c r="K768" i="3"/>
  <c r="J768" i="3"/>
  <c r="I768" i="3"/>
  <c r="H768" i="3"/>
  <c r="G768" i="3"/>
  <c r="F768" i="3"/>
  <c r="E768" i="3"/>
  <c r="D768" i="3"/>
  <c r="P767" i="3"/>
  <c r="O767" i="3"/>
  <c r="N767" i="3"/>
  <c r="M767" i="3"/>
  <c r="L767" i="3"/>
  <c r="K767" i="3"/>
  <c r="J767" i="3"/>
  <c r="I767" i="3"/>
  <c r="H767" i="3"/>
  <c r="G767" i="3"/>
  <c r="F767" i="3"/>
  <c r="E767" i="3"/>
  <c r="D767" i="3"/>
  <c r="P766" i="3"/>
  <c r="O766" i="3"/>
  <c r="N766" i="3"/>
  <c r="M766" i="3"/>
  <c r="L766" i="3"/>
  <c r="K766" i="3"/>
  <c r="J766" i="3"/>
  <c r="I766" i="3"/>
  <c r="H766" i="3"/>
  <c r="G766" i="3"/>
  <c r="F766" i="3"/>
  <c r="E766" i="3"/>
  <c r="D766" i="3"/>
  <c r="P765" i="3"/>
  <c r="O765" i="3"/>
  <c r="N765" i="3"/>
  <c r="M765" i="3"/>
  <c r="L765" i="3"/>
  <c r="K765" i="3"/>
  <c r="J765" i="3"/>
  <c r="I765" i="3"/>
  <c r="H765" i="3"/>
  <c r="G765" i="3"/>
  <c r="F765" i="3"/>
  <c r="E765" i="3"/>
  <c r="D765" i="3"/>
  <c r="P764" i="3"/>
  <c r="O764" i="3"/>
  <c r="N764" i="3"/>
  <c r="M764" i="3"/>
  <c r="L764" i="3"/>
  <c r="K764" i="3"/>
  <c r="J764" i="3"/>
  <c r="I764" i="3"/>
  <c r="H764" i="3"/>
  <c r="G764" i="3"/>
  <c r="F764" i="3"/>
  <c r="E764" i="3"/>
  <c r="D764" i="3"/>
  <c r="P763" i="3"/>
  <c r="O763" i="3"/>
  <c r="N763" i="3"/>
  <c r="M763" i="3"/>
  <c r="L763" i="3"/>
  <c r="K763" i="3"/>
  <c r="J763" i="3"/>
  <c r="I763" i="3"/>
  <c r="H763" i="3"/>
  <c r="G763" i="3"/>
  <c r="F763" i="3"/>
  <c r="E763" i="3"/>
  <c r="D763" i="3"/>
  <c r="P762" i="3"/>
  <c r="O762" i="3"/>
  <c r="N762" i="3"/>
  <c r="M762" i="3"/>
  <c r="L762" i="3"/>
  <c r="K762" i="3"/>
  <c r="J762" i="3"/>
  <c r="I762" i="3"/>
  <c r="H762" i="3"/>
  <c r="G762" i="3"/>
  <c r="F762" i="3"/>
  <c r="E762" i="3"/>
  <c r="D762" i="3"/>
  <c r="P761" i="3"/>
  <c r="O761" i="3"/>
  <c r="N761" i="3"/>
  <c r="M761" i="3"/>
  <c r="L761" i="3"/>
  <c r="K761" i="3"/>
  <c r="J761" i="3"/>
  <c r="I761" i="3"/>
  <c r="H761" i="3"/>
  <c r="G761" i="3"/>
  <c r="F761" i="3"/>
  <c r="E761" i="3"/>
  <c r="D761" i="3"/>
  <c r="P760" i="3"/>
  <c r="O760" i="3"/>
  <c r="N760" i="3"/>
  <c r="M760" i="3"/>
  <c r="L760" i="3"/>
  <c r="K760" i="3"/>
  <c r="J760" i="3"/>
  <c r="I760" i="3"/>
  <c r="H760" i="3"/>
  <c r="G760" i="3"/>
  <c r="F760" i="3"/>
  <c r="E760" i="3"/>
  <c r="D760" i="3"/>
  <c r="P759" i="3"/>
  <c r="O759" i="3"/>
  <c r="N759" i="3"/>
  <c r="M759" i="3"/>
  <c r="L759" i="3"/>
  <c r="K759" i="3"/>
  <c r="J759" i="3"/>
  <c r="I759" i="3"/>
  <c r="H759" i="3"/>
  <c r="G759" i="3"/>
  <c r="F759" i="3"/>
  <c r="E759" i="3"/>
  <c r="D759" i="3"/>
  <c r="P758" i="3"/>
  <c r="O758" i="3"/>
  <c r="N758" i="3"/>
  <c r="M758" i="3"/>
  <c r="L758" i="3"/>
  <c r="K758" i="3"/>
  <c r="J758" i="3"/>
  <c r="I758" i="3"/>
  <c r="H758" i="3"/>
  <c r="G758" i="3"/>
  <c r="F758" i="3"/>
  <c r="E758" i="3"/>
  <c r="D758" i="3"/>
  <c r="P757" i="3"/>
  <c r="O757" i="3"/>
  <c r="N757" i="3"/>
  <c r="M757" i="3"/>
  <c r="L757" i="3"/>
  <c r="K757" i="3"/>
  <c r="J757" i="3"/>
  <c r="I757" i="3"/>
  <c r="H757" i="3"/>
  <c r="G757" i="3"/>
  <c r="F757" i="3"/>
  <c r="E757" i="3"/>
  <c r="D757" i="3"/>
  <c r="P756" i="3"/>
  <c r="O756" i="3"/>
  <c r="N756" i="3"/>
  <c r="M756" i="3"/>
  <c r="L756" i="3"/>
  <c r="K756" i="3"/>
  <c r="J756" i="3"/>
  <c r="I756" i="3"/>
  <c r="H756" i="3"/>
  <c r="G756" i="3"/>
  <c r="F756" i="3"/>
  <c r="E756" i="3"/>
  <c r="D756" i="3"/>
  <c r="P755" i="3"/>
  <c r="O755" i="3"/>
  <c r="N755" i="3"/>
  <c r="M755" i="3"/>
  <c r="L755" i="3"/>
  <c r="K755" i="3"/>
  <c r="J755" i="3"/>
  <c r="I755" i="3"/>
  <c r="H755" i="3"/>
  <c r="G755" i="3"/>
  <c r="F755" i="3"/>
  <c r="E755" i="3"/>
  <c r="D755" i="3"/>
  <c r="P754" i="3"/>
  <c r="O754" i="3"/>
  <c r="N754" i="3"/>
  <c r="M754" i="3"/>
  <c r="L754" i="3"/>
  <c r="K754" i="3"/>
  <c r="J754" i="3"/>
  <c r="I754" i="3"/>
  <c r="H754" i="3"/>
  <c r="G754" i="3"/>
  <c r="F754" i="3"/>
  <c r="E754" i="3"/>
  <c r="D754" i="3"/>
  <c r="P753" i="3"/>
  <c r="O753" i="3"/>
  <c r="N753" i="3"/>
  <c r="M753" i="3"/>
  <c r="L753" i="3"/>
  <c r="K753" i="3"/>
  <c r="J753" i="3"/>
  <c r="I753" i="3"/>
  <c r="H753" i="3"/>
  <c r="G753" i="3"/>
  <c r="F753" i="3"/>
  <c r="E753" i="3"/>
  <c r="D753" i="3"/>
  <c r="P752" i="3"/>
  <c r="O752" i="3"/>
  <c r="N752" i="3"/>
  <c r="M752" i="3"/>
  <c r="L752" i="3"/>
  <c r="K752" i="3"/>
  <c r="J752" i="3"/>
  <c r="I752" i="3"/>
  <c r="H752" i="3"/>
  <c r="G752" i="3"/>
  <c r="F752" i="3"/>
  <c r="E752" i="3"/>
  <c r="D752" i="3"/>
  <c r="P751" i="3"/>
  <c r="O751" i="3"/>
  <c r="N751" i="3"/>
  <c r="M751" i="3"/>
  <c r="L751" i="3"/>
  <c r="K751" i="3"/>
  <c r="J751" i="3"/>
  <c r="I751" i="3"/>
  <c r="H751" i="3"/>
  <c r="G751" i="3"/>
  <c r="F751" i="3"/>
  <c r="E751" i="3"/>
  <c r="D751" i="3"/>
  <c r="P750" i="3"/>
  <c r="O750" i="3"/>
  <c r="N750" i="3"/>
  <c r="M750" i="3"/>
  <c r="L750" i="3"/>
  <c r="K750" i="3"/>
  <c r="J750" i="3"/>
  <c r="I750" i="3"/>
  <c r="H750" i="3"/>
  <c r="G750" i="3"/>
  <c r="F750" i="3"/>
  <c r="E750" i="3"/>
  <c r="D750" i="3"/>
  <c r="P749" i="3"/>
  <c r="O749" i="3"/>
  <c r="N749" i="3"/>
  <c r="M749" i="3"/>
  <c r="L749" i="3"/>
  <c r="K749" i="3"/>
  <c r="J749" i="3"/>
  <c r="I749" i="3"/>
  <c r="H749" i="3"/>
  <c r="G749" i="3"/>
  <c r="F749" i="3"/>
  <c r="E749" i="3"/>
  <c r="D749" i="3"/>
  <c r="P748" i="3"/>
  <c r="O748" i="3"/>
  <c r="N748" i="3"/>
  <c r="M748" i="3"/>
  <c r="L748" i="3"/>
  <c r="K748" i="3"/>
  <c r="J748" i="3"/>
  <c r="I748" i="3"/>
  <c r="H748" i="3"/>
  <c r="G748" i="3"/>
  <c r="F748" i="3"/>
  <c r="E748" i="3"/>
  <c r="D748" i="3"/>
  <c r="P747" i="3"/>
  <c r="O747" i="3"/>
  <c r="N747" i="3"/>
  <c r="M747" i="3"/>
  <c r="L747" i="3"/>
  <c r="K747" i="3"/>
  <c r="J747" i="3"/>
  <c r="I747" i="3"/>
  <c r="H747" i="3"/>
  <c r="G747" i="3"/>
  <c r="F747" i="3"/>
  <c r="E747" i="3"/>
  <c r="D747" i="3"/>
  <c r="P746" i="3"/>
  <c r="O746" i="3"/>
  <c r="N746" i="3"/>
  <c r="M746" i="3"/>
  <c r="L746" i="3"/>
  <c r="K746" i="3"/>
  <c r="J746" i="3"/>
  <c r="I746" i="3"/>
  <c r="H746" i="3"/>
  <c r="G746" i="3"/>
  <c r="F746" i="3"/>
  <c r="E746" i="3"/>
  <c r="D746" i="3"/>
  <c r="P745" i="3"/>
  <c r="O745" i="3"/>
  <c r="N745" i="3"/>
  <c r="M745" i="3"/>
  <c r="L745" i="3"/>
  <c r="K745" i="3"/>
  <c r="J745" i="3"/>
  <c r="I745" i="3"/>
  <c r="H745" i="3"/>
  <c r="G745" i="3"/>
  <c r="F745" i="3"/>
  <c r="E745" i="3"/>
  <c r="D745" i="3"/>
  <c r="P744" i="3"/>
  <c r="O744" i="3"/>
  <c r="N744" i="3"/>
  <c r="M744" i="3"/>
  <c r="L744" i="3"/>
  <c r="K744" i="3"/>
  <c r="J744" i="3"/>
  <c r="I744" i="3"/>
  <c r="H744" i="3"/>
  <c r="G744" i="3"/>
  <c r="F744" i="3"/>
  <c r="E744" i="3"/>
  <c r="D744" i="3"/>
  <c r="P743" i="3"/>
  <c r="O743" i="3"/>
  <c r="N743" i="3"/>
  <c r="M743" i="3"/>
  <c r="L743" i="3"/>
  <c r="K743" i="3"/>
  <c r="J743" i="3"/>
  <c r="I743" i="3"/>
  <c r="H743" i="3"/>
  <c r="G743" i="3"/>
  <c r="F743" i="3"/>
  <c r="E743" i="3"/>
  <c r="D743" i="3"/>
  <c r="P742" i="3"/>
  <c r="O742" i="3"/>
  <c r="N742" i="3"/>
  <c r="M742" i="3"/>
  <c r="L742" i="3"/>
  <c r="K742" i="3"/>
  <c r="J742" i="3"/>
  <c r="I742" i="3"/>
  <c r="H742" i="3"/>
  <c r="G742" i="3"/>
  <c r="F742" i="3"/>
  <c r="E742" i="3"/>
  <c r="D742" i="3"/>
  <c r="P741" i="3"/>
  <c r="O741" i="3"/>
  <c r="N741" i="3"/>
  <c r="M741" i="3"/>
  <c r="L741" i="3"/>
  <c r="K741" i="3"/>
  <c r="J741" i="3"/>
  <c r="I741" i="3"/>
  <c r="H741" i="3"/>
  <c r="G741" i="3"/>
  <c r="F741" i="3"/>
  <c r="E741" i="3"/>
  <c r="D741" i="3"/>
  <c r="P740" i="3"/>
  <c r="O740" i="3"/>
  <c r="N740" i="3"/>
  <c r="M740" i="3"/>
  <c r="L740" i="3"/>
  <c r="K740" i="3"/>
  <c r="J740" i="3"/>
  <c r="I740" i="3"/>
  <c r="H740" i="3"/>
  <c r="G740" i="3"/>
  <c r="F740" i="3"/>
  <c r="E740" i="3"/>
  <c r="D740" i="3"/>
  <c r="P739" i="3"/>
  <c r="O739" i="3"/>
  <c r="N739" i="3"/>
  <c r="M739" i="3"/>
  <c r="L739" i="3"/>
  <c r="K739" i="3"/>
  <c r="J739" i="3"/>
  <c r="I739" i="3"/>
  <c r="H739" i="3"/>
  <c r="G739" i="3"/>
  <c r="F739" i="3"/>
  <c r="E739" i="3"/>
  <c r="D739" i="3"/>
  <c r="P738" i="3"/>
  <c r="O738" i="3"/>
  <c r="N738" i="3"/>
  <c r="M738" i="3"/>
  <c r="L738" i="3"/>
  <c r="K738" i="3"/>
  <c r="J738" i="3"/>
  <c r="I738" i="3"/>
  <c r="H738" i="3"/>
  <c r="G738" i="3"/>
  <c r="F738" i="3"/>
  <c r="E738" i="3"/>
  <c r="D738" i="3"/>
  <c r="P737" i="3"/>
  <c r="O737" i="3"/>
  <c r="N737" i="3"/>
  <c r="M737" i="3"/>
  <c r="L737" i="3"/>
  <c r="K737" i="3"/>
  <c r="J737" i="3"/>
  <c r="I737" i="3"/>
  <c r="H737" i="3"/>
  <c r="G737" i="3"/>
  <c r="F737" i="3"/>
  <c r="E737" i="3"/>
  <c r="D737" i="3"/>
  <c r="P736" i="3"/>
  <c r="O736" i="3"/>
  <c r="N736" i="3"/>
  <c r="M736" i="3"/>
  <c r="L736" i="3"/>
  <c r="K736" i="3"/>
  <c r="J736" i="3"/>
  <c r="I736" i="3"/>
  <c r="H736" i="3"/>
  <c r="G736" i="3"/>
  <c r="F736" i="3"/>
  <c r="E736" i="3"/>
  <c r="D736" i="3"/>
  <c r="P735" i="3"/>
  <c r="O735" i="3"/>
  <c r="N735" i="3"/>
  <c r="M735" i="3"/>
  <c r="L735" i="3"/>
  <c r="K735" i="3"/>
  <c r="J735" i="3"/>
  <c r="I735" i="3"/>
  <c r="H735" i="3"/>
  <c r="G735" i="3"/>
  <c r="F735" i="3"/>
  <c r="E735" i="3"/>
  <c r="D735" i="3"/>
  <c r="P734" i="3"/>
  <c r="O734" i="3"/>
  <c r="N734" i="3"/>
  <c r="M734" i="3"/>
  <c r="L734" i="3"/>
  <c r="K734" i="3"/>
  <c r="J734" i="3"/>
  <c r="I734" i="3"/>
  <c r="H734" i="3"/>
  <c r="G734" i="3"/>
  <c r="F734" i="3"/>
  <c r="E734" i="3"/>
  <c r="D734" i="3"/>
  <c r="P733" i="3"/>
  <c r="O733" i="3"/>
  <c r="N733" i="3"/>
  <c r="M733" i="3"/>
  <c r="L733" i="3"/>
  <c r="K733" i="3"/>
  <c r="J733" i="3"/>
  <c r="I733" i="3"/>
  <c r="H733" i="3"/>
  <c r="G733" i="3"/>
  <c r="F733" i="3"/>
  <c r="E733" i="3"/>
  <c r="D733" i="3"/>
  <c r="P732" i="3"/>
  <c r="O732" i="3"/>
  <c r="N732" i="3"/>
  <c r="M732" i="3"/>
  <c r="L732" i="3"/>
  <c r="K732" i="3"/>
  <c r="J732" i="3"/>
  <c r="I732" i="3"/>
  <c r="H732" i="3"/>
  <c r="G732" i="3"/>
  <c r="F732" i="3"/>
  <c r="E732" i="3"/>
  <c r="D732" i="3"/>
  <c r="P731" i="3"/>
  <c r="O731" i="3"/>
  <c r="N731" i="3"/>
  <c r="M731" i="3"/>
  <c r="L731" i="3"/>
  <c r="K731" i="3"/>
  <c r="J731" i="3"/>
  <c r="I731" i="3"/>
  <c r="H731" i="3"/>
  <c r="G731" i="3"/>
  <c r="F731" i="3"/>
  <c r="E731" i="3"/>
  <c r="D731" i="3"/>
  <c r="P730" i="3"/>
  <c r="O730" i="3"/>
  <c r="N730" i="3"/>
  <c r="M730" i="3"/>
  <c r="L730" i="3"/>
  <c r="K730" i="3"/>
  <c r="J730" i="3"/>
  <c r="I730" i="3"/>
  <c r="H730" i="3"/>
  <c r="G730" i="3"/>
  <c r="F730" i="3"/>
  <c r="E730" i="3"/>
  <c r="D730" i="3"/>
  <c r="P729" i="3"/>
  <c r="O729" i="3"/>
  <c r="N729" i="3"/>
  <c r="M729" i="3"/>
  <c r="L729" i="3"/>
  <c r="K729" i="3"/>
  <c r="J729" i="3"/>
  <c r="I729" i="3"/>
  <c r="H729" i="3"/>
  <c r="G729" i="3"/>
  <c r="F729" i="3"/>
  <c r="E729" i="3"/>
  <c r="D729" i="3"/>
  <c r="P728" i="3"/>
  <c r="O728" i="3"/>
  <c r="N728" i="3"/>
  <c r="M728" i="3"/>
  <c r="L728" i="3"/>
  <c r="K728" i="3"/>
  <c r="J728" i="3"/>
  <c r="I728" i="3"/>
  <c r="H728" i="3"/>
  <c r="G728" i="3"/>
  <c r="F728" i="3"/>
  <c r="E728" i="3"/>
  <c r="D728" i="3"/>
  <c r="P727" i="3"/>
  <c r="O727" i="3"/>
  <c r="N727" i="3"/>
  <c r="M727" i="3"/>
  <c r="L727" i="3"/>
  <c r="K727" i="3"/>
  <c r="J727" i="3"/>
  <c r="I727" i="3"/>
  <c r="H727" i="3"/>
  <c r="G727" i="3"/>
  <c r="F727" i="3"/>
  <c r="E727" i="3"/>
  <c r="D727" i="3"/>
  <c r="P726" i="3"/>
  <c r="O726" i="3"/>
  <c r="N726" i="3"/>
  <c r="M726" i="3"/>
  <c r="L726" i="3"/>
  <c r="K726" i="3"/>
  <c r="J726" i="3"/>
  <c r="I726" i="3"/>
  <c r="H726" i="3"/>
  <c r="G726" i="3"/>
  <c r="F726" i="3"/>
  <c r="E726" i="3"/>
  <c r="D726" i="3"/>
  <c r="P725" i="3"/>
  <c r="O725" i="3"/>
  <c r="N725" i="3"/>
  <c r="M725" i="3"/>
  <c r="L725" i="3"/>
  <c r="K725" i="3"/>
  <c r="J725" i="3"/>
  <c r="I725" i="3"/>
  <c r="H725" i="3"/>
  <c r="G725" i="3"/>
  <c r="F725" i="3"/>
  <c r="E725" i="3"/>
  <c r="D725" i="3"/>
  <c r="P724" i="3"/>
  <c r="O724" i="3"/>
  <c r="N724" i="3"/>
  <c r="M724" i="3"/>
  <c r="L724" i="3"/>
  <c r="K724" i="3"/>
  <c r="J724" i="3"/>
  <c r="I724" i="3"/>
  <c r="H724" i="3"/>
  <c r="G724" i="3"/>
  <c r="F724" i="3"/>
  <c r="E724" i="3"/>
  <c r="D724" i="3"/>
  <c r="P723" i="3"/>
  <c r="O723" i="3"/>
  <c r="N723" i="3"/>
  <c r="M723" i="3"/>
  <c r="L723" i="3"/>
  <c r="K723" i="3"/>
  <c r="J723" i="3"/>
  <c r="I723" i="3"/>
  <c r="H723" i="3"/>
  <c r="G723" i="3"/>
  <c r="F723" i="3"/>
  <c r="E723" i="3"/>
  <c r="D723" i="3"/>
  <c r="P722" i="3"/>
  <c r="O722" i="3"/>
  <c r="N722" i="3"/>
  <c r="M722" i="3"/>
  <c r="L722" i="3"/>
  <c r="K722" i="3"/>
  <c r="J722" i="3"/>
  <c r="I722" i="3"/>
  <c r="H722" i="3"/>
  <c r="G722" i="3"/>
  <c r="F722" i="3"/>
  <c r="E722" i="3"/>
  <c r="D722" i="3"/>
  <c r="P721" i="3"/>
  <c r="O721" i="3"/>
  <c r="N721" i="3"/>
  <c r="M721" i="3"/>
  <c r="L721" i="3"/>
  <c r="K721" i="3"/>
  <c r="J721" i="3"/>
  <c r="I721" i="3"/>
  <c r="H721" i="3"/>
  <c r="G721" i="3"/>
  <c r="F721" i="3"/>
  <c r="E721" i="3"/>
  <c r="D721" i="3"/>
  <c r="P720" i="3"/>
  <c r="O720" i="3"/>
  <c r="N720" i="3"/>
  <c r="M720" i="3"/>
  <c r="L720" i="3"/>
  <c r="K720" i="3"/>
  <c r="J720" i="3"/>
  <c r="I720" i="3"/>
  <c r="H720" i="3"/>
  <c r="G720" i="3"/>
  <c r="F720" i="3"/>
  <c r="E720" i="3"/>
  <c r="D720" i="3"/>
  <c r="P719" i="3"/>
  <c r="O719" i="3"/>
  <c r="N719" i="3"/>
  <c r="M719" i="3"/>
  <c r="L719" i="3"/>
  <c r="K719" i="3"/>
  <c r="J719" i="3"/>
  <c r="I719" i="3"/>
  <c r="H719" i="3"/>
  <c r="G719" i="3"/>
  <c r="F719" i="3"/>
  <c r="E719" i="3"/>
  <c r="D719" i="3"/>
  <c r="P718" i="3"/>
  <c r="O718" i="3"/>
  <c r="N718" i="3"/>
  <c r="M718" i="3"/>
  <c r="L718" i="3"/>
  <c r="K718" i="3"/>
  <c r="J718" i="3"/>
  <c r="I718" i="3"/>
  <c r="H718" i="3"/>
  <c r="G718" i="3"/>
  <c r="F718" i="3"/>
  <c r="E718" i="3"/>
  <c r="D718" i="3"/>
  <c r="P717" i="3"/>
  <c r="O717" i="3"/>
  <c r="N717" i="3"/>
  <c r="M717" i="3"/>
  <c r="L717" i="3"/>
  <c r="K717" i="3"/>
  <c r="J717" i="3"/>
  <c r="I717" i="3"/>
  <c r="H717" i="3"/>
  <c r="G717" i="3"/>
  <c r="F717" i="3"/>
  <c r="E717" i="3"/>
  <c r="D717" i="3"/>
  <c r="P716" i="3"/>
  <c r="O716" i="3"/>
  <c r="N716" i="3"/>
  <c r="M716" i="3"/>
  <c r="L716" i="3"/>
  <c r="K716" i="3"/>
  <c r="J716" i="3"/>
  <c r="I716" i="3"/>
  <c r="H716" i="3"/>
  <c r="G716" i="3"/>
  <c r="F716" i="3"/>
  <c r="E716" i="3"/>
  <c r="D716" i="3"/>
  <c r="P715" i="3"/>
  <c r="O715" i="3"/>
  <c r="N715" i="3"/>
  <c r="M715" i="3"/>
  <c r="L715" i="3"/>
  <c r="K715" i="3"/>
  <c r="J715" i="3"/>
  <c r="I715" i="3"/>
  <c r="H715" i="3"/>
  <c r="G715" i="3"/>
  <c r="F715" i="3"/>
  <c r="E715" i="3"/>
  <c r="D715" i="3"/>
  <c r="P714" i="3"/>
  <c r="O714" i="3"/>
  <c r="N714" i="3"/>
  <c r="M714" i="3"/>
  <c r="L714" i="3"/>
  <c r="K714" i="3"/>
  <c r="J714" i="3"/>
  <c r="I714" i="3"/>
  <c r="H714" i="3"/>
  <c r="G714" i="3"/>
  <c r="F714" i="3"/>
  <c r="E714" i="3"/>
  <c r="D714" i="3"/>
  <c r="P713" i="3"/>
  <c r="O713" i="3"/>
  <c r="N713" i="3"/>
  <c r="M713" i="3"/>
  <c r="L713" i="3"/>
  <c r="K713" i="3"/>
  <c r="J713" i="3"/>
  <c r="I713" i="3"/>
  <c r="H713" i="3"/>
  <c r="G713" i="3"/>
  <c r="F713" i="3"/>
  <c r="E713" i="3"/>
  <c r="D713" i="3"/>
  <c r="P712" i="3"/>
  <c r="O712" i="3"/>
  <c r="N712" i="3"/>
  <c r="M712" i="3"/>
  <c r="L712" i="3"/>
  <c r="K712" i="3"/>
  <c r="J712" i="3"/>
  <c r="I712" i="3"/>
  <c r="H712" i="3"/>
  <c r="G712" i="3"/>
  <c r="F712" i="3"/>
  <c r="E712" i="3"/>
  <c r="D712" i="3"/>
  <c r="P711" i="3"/>
  <c r="O711" i="3"/>
  <c r="N711" i="3"/>
  <c r="M711" i="3"/>
  <c r="L711" i="3"/>
  <c r="K711" i="3"/>
  <c r="J711" i="3"/>
  <c r="I711" i="3"/>
  <c r="H711" i="3"/>
  <c r="G711" i="3"/>
  <c r="F711" i="3"/>
  <c r="E711" i="3"/>
  <c r="D711" i="3"/>
  <c r="P710" i="3"/>
  <c r="O710" i="3"/>
  <c r="N710" i="3"/>
  <c r="M710" i="3"/>
  <c r="L710" i="3"/>
  <c r="K710" i="3"/>
  <c r="J710" i="3"/>
  <c r="I710" i="3"/>
  <c r="H710" i="3"/>
  <c r="G710" i="3"/>
  <c r="F710" i="3"/>
  <c r="E710" i="3"/>
  <c r="D710" i="3"/>
  <c r="P709" i="3"/>
  <c r="O709" i="3"/>
  <c r="N709" i="3"/>
  <c r="M709" i="3"/>
  <c r="L709" i="3"/>
  <c r="K709" i="3"/>
  <c r="J709" i="3"/>
  <c r="I709" i="3"/>
  <c r="H709" i="3"/>
  <c r="G709" i="3"/>
  <c r="F709" i="3"/>
  <c r="E709" i="3"/>
  <c r="D709" i="3"/>
  <c r="P708" i="3"/>
  <c r="O708" i="3"/>
  <c r="N708" i="3"/>
  <c r="M708" i="3"/>
  <c r="L708" i="3"/>
  <c r="K708" i="3"/>
  <c r="J708" i="3"/>
  <c r="I708" i="3"/>
  <c r="H708" i="3"/>
  <c r="G708" i="3"/>
  <c r="F708" i="3"/>
  <c r="E708" i="3"/>
  <c r="D708" i="3"/>
  <c r="P707" i="3"/>
  <c r="O707" i="3"/>
  <c r="N707" i="3"/>
  <c r="M707" i="3"/>
  <c r="L707" i="3"/>
  <c r="K707" i="3"/>
  <c r="J707" i="3"/>
  <c r="I707" i="3"/>
  <c r="H707" i="3"/>
  <c r="G707" i="3"/>
  <c r="F707" i="3"/>
  <c r="E707" i="3"/>
  <c r="D707" i="3"/>
  <c r="P706" i="3"/>
  <c r="O706" i="3"/>
  <c r="N706" i="3"/>
  <c r="M706" i="3"/>
  <c r="L706" i="3"/>
  <c r="K706" i="3"/>
  <c r="J706" i="3"/>
  <c r="I706" i="3"/>
  <c r="H706" i="3"/>
  <c r="G706" i="3"/>
  <c r="F706" i="3"/>
  <c r="E706" i="3"/>
  <c r="D706" i="3"/>
  <c r="P705" i="3"/>
  <c r="O705" i="3"/>
  <c r="N705" i="3"/>
  <c r="M705" i="3"/>
  <c r="L705" i="3"/>
  <c r="K705" i="3"/>
  <c r="J705" i="3"/>
  <c r="I705" i="3"/>
  <c r="H705" i="3"/>
  <c r="G705" i="3"/>
  <c r="F705" i="3"/>
  <c r="E705" i="3"/>
  <c r="D705" i="3"/>
  <c r="P704" i="3"/>
  <c r="O704" i="3"/>
  <c r="N704" i="3"/>
  <c r="M704" i="3"/>
  <c r="L704" i="3"/>
  <c r="K704" i="3"/>
  <c r="J704" i="3"/>
  <c r="I704" i="3"/>
  <c r="H704" i="3"/>
  <c r="G704" i="3"/>
  <c r="F704" i="3"/>
  <c r="E704" i="3"/>
  <c r="D704" i="3"/>
  <c r="P703" i="3"/>
  <c r="O703" i="3"/>
  <c r="N703" i="3"/>
  <c r="M703" i="3"/>
  <c r="L703" i="3"/>
  <c r="K703" i="3"/>
  <c r="J703" i="3"/>
  <c r="I703" i="3"/>
  <c r="H703" i="3"/>
  <c r="G703" i="3"/>
  <c r="F703" i="3"/>
  <c r="E703" i="3"/>
  <c r="D703" i="3"/>
  <c r="P702" i="3"/>
  <c r="O702" i="3"/>
  <c r="N702" i="3"/>
  <c r="M702" i="3"/>
  <c r="L702" i="3"/>
  <c r="K702" i="3"/>
  <c r="J702" i="3"/>
  <c r="I702" i="3"/>
  <c r="H702" i="3"/>
  <c r="G702" i="3"/>
  <c r="F702" i="3"/>
  <c r="E702" i="3"/>
  <c r="D702" i="3"/>
  <c r="P701" i="3"/>
  <c r="O701" i="3"/>
  <c r="N701" i="3"/>
  <c r="M701" i="3"/>
  <c r="L701" i="3"/>
  <c r="K701" i="3"/>
  <c r="J701" i="3"/>
  <c r="I701" i="3"/>
  <c r="H701" i="3"/>
  <c r="G701" i="3"/>
  <c r="F701" i="3"/>
  <c r="E701" i="3"/>
  <c r="D701" i="3"/>
  <c r="P700" i="3"/>
  <c r="O700" i="3"/>
  <c r="N700" i="3"/>
  <c r="M700" i="3"/>
  <c r="L700" i="3"/>
  <c r="K700" i="3"/>
  <c r="J700" i="3"/>
  <c r="I700" i="3"/>
  <c r="H700" i="3"/>
  <c r="G700" i="3"/>
  <c r="F700" i="3"/>
  <c r="E700" i="3"/>
  <c r="D700" i="3"/>
  <c r="P699" i="3"/>
  <c r="O699" i="3"/>
  <c r="N699" i="3"/>
  <c r="M699" i="3"/>
  <c r="L699" i="3"/>
  <c r="K699" i="3"/>
  <c r="J699" i="3"/>
  <c r="I699" i="3"/>
  <c r="H699" i="3"/>
  <c r="G699" i="3"/>
  <c r="F699" i="3"/>
  <c r="E699" i="3"/>
  <c r="D699" i="3"/>
  <c r="P698" i="3"/>
  <c r="O698" i="3"/>
  <c r="N698" i="3"/>
  <c r="M698" i="3"/>
  <c r="L698" i="3"/>
  <c r="K698" i="3"/>
  <c r="J698" i="3"/>
  <c r="I698" i="3"/>
  <c r="H698" i="3"/>
  <c r="G698" i="3"/>
  <c r="F698" i="3"/>
  <c r="E698" i="3"/>
  <c r="D698" i="3"/>
  <c r="P697" i="3"/>
  <c r="O697" i="3"/>
  <c r="N697" i="3"/>
  <c r="M697" i="3"/>
  <c r="L697" i="3"/>
  <c r="K697" i="3"/>
  <c r="J697" i="3"/>
  <c r="I697" i="3"/>
  <c r="H697" i="3"/>
  <c r="G697" i="3"/>
  <c r="F697" i="3"/>
  <c r="E697" i="3"/>
  <c r="D697" i="3"/>
  <c r="P696" i="3"/>
  <c r="O696" i="3"/>
  <c r="N696" i="3"/>
  <c r="M696" i="3"/>
  <c r="L696" i="3"/>
  <c r="K696" i="3"/>
  <c r="J696" i="3"/>
  <c r="I696" i="3"/>
  <c r="H696" i="3"/>
  <c r="G696" i="3"/>
  <c r="F696" i="3"/>
  <c r="E696" i="3"/>
  <c r="D696" i="3"/>
  <c r="P695" i="3"/>
  <c r="O695" i="3"/>
  <c r="N695" i="3"/>
  <c r="M695" i="3"/>
  <c r="L695" i="3"/>
  <c r="K695" i="3"/>
  <c r="J695" i="3"/>
  <c r="I695" i="3"/>
  <c r="H695" i="3"/>
  <c r="G695" i="3"/>
  <c r="F695" i="3"/>
  <c r="E695" i="3"/>
  <c r="D695" i="3"/>
  <c r="P694" i="3"/>
  <c r="O694" i="3"/>
  <c r="N694" i="3"/>
  <c r="M694" i="3"/>
  <c r="L694" i="3"/>
  <c r="K694" i="3"/>
  <c r="J694" i="3"/>
  <c r="I694" i="3"/>
  <c r="H694" i="3"/>
  <c r="G694" i="3"/>
  <c r="F694" i="3"/>
  <c r="E694" i="3"/>
  <c r="D694" i="3"/>
  <c r="P693" i="3"/>
  <c r="O693" i="3"/>
  <c r="N693" i="3"/>
  <c r="M693" i="3"/>
  <c r="L693" i="3"/>
  <c r="K693" i="3"/>
  <c r="J693" i="3"/>
  <c r="I693" i="3"/>
  <c r="H693" i="3"/>
  <c r="G693" i="3"/>
  <c r="F693" i="3"/>
  <c r="E693" i="3"/>
  <c r="D693" i="3"/>
  <c r="P692" i="3"/>
  <c r="O692" i="3"/>
  <c r="N692" i="3"/>
  <c r="M692" i="3"/>
  <c r="L692" i="3"/>
  <c r="K692" i="3"/>
  <c r="J692" i="3"/>
  <c r="I692" i="3"/>
  <c r="H692" i="3"/>
  <c r="G692" i="3"/>
  <c r="F692" i="3"/>
  <c r="E692" i="3"/>
  <c r="D692" i="3"/>
  <c r="P691" i="3"/>
  <c r="O691" i="3"/>
  <c r="N691" i="3"/>
  <c r="M691" i="3"/>
  <c r="L691" i="3"/>
  <c r="K691" i="3"/>
  <c r="J691" i="3"/>
  <c r="I691" i="3"/>
  <c r="H691" i="3"/>
  <c r="G691" i="3"/>
  <c r="F691" i="3"/>
  <c r="E691" i="3"/>
  <c r="D691" i="3"/>
  <c r="P690" i="3"/>
  <c r="O690" i="3"/>
  <c r="N690" i="3"/>
  <c r="M690" i="3"/>
  <c r="L690" i="3"/>
  <c r="K690" i="3"/>
  <c r="J690" i="3"/>
  <c r="I690" i="3"/>
  <c r="H690" i="3"/>
  <c r="G690" i="3"/>
  <c r="F690" i="3"/>
  <c r="E690" i="3"/>
  <c r="D690" i="3"/>
  <c r="P689" i="3"/>
  <c r="O689" i="3"/>
  <c r="N689" i="3"/>
  <c r="M689" i="3"/>
  <c r="L689" i="3"/>
  <c r="K689" i="3"/>
  <c r="J689" i="3"/>
  <c r="I689" i="3"/>
  <c r="H689" i="3"/>
  <c r="G689" i="3"/>
  <c r="F689" i="3"/>
  <c r="E689" i="3"/>
  <c r="D689" i="3"/>
  <c r="P688" i="3"/>
  <c r="O688" i="3"/>
  <c r="N688" i="3"/>
  <c r="M688" i="3"/>
  <c r="L688" i="3"/>
  <c r="K688" i="3"/>
  <c r="J688" i="3"/>
  <c r="I688" i="3"/>
  <c r="H688" i="3"/>
  <c r="G688" i="3"/>
  <c r="F688" i="3"/>
  <c r="E688" i="3"/>
  <c r="D688" i="3"/>
  <c r="P687" i="3"/>
  <c r="O687" i="3"/>
  <c r="N687" i="3"/>
  <c r="M687" i="3"/>
  <c r="L687" i="3"/>
  <c r="K687" i="3"/>
  <c r="J687" i="3"/>
  <c r="I687" i="3"/>
  <c r="H687" i="3"/>
  <c r="G687" i="3"/>
  <c r="F687" i="3"/>
  <c r="E687" i="3"/>
  <c r="D687" i="3"/>
  <c r="P686" i="3"/>
  <c r="O686" i="3"/>
  <c r="N686" i="3"/>
  <c r="M686" i="3"/>
  <c r="L686" i="3"/>
  <c r="K686" i="3"/>
  <c r="J686" i="3"/>
  <c r="I686" i="3"/>
  <c r="H686" i="3"/>
  <c r="G686" i="3"/>
  <c r="F686" i="3"/>
  <c r="E686" i="3"/>
  <c r="D686" i="3"/>
  <c r="P685" i="3"/>
  <c r="O685" i="3"/>
  <c r="N685" i="3"/>
  <c r="M685" i="3"/>
  <c r="L685" i="3"/>
  <c r="K685" i="3"/>
  <c r="J685" i="3"/>
  <c r="I685" i="3"/>
  <c r="H685" i="3"/>
  <c r="G685" i="3"/>
  <c r="F685" i="3"/>
  <c r="E685" i="3"/>
  <c r="D685" i="3"/>
  <c r="P684" i="3"/>
  <c r="O684" i="3"/>
  <c r="N684" i="3"/>
  <c r="M684" i="3"/>
  <c r="L684" i="3"/>
  <c r="K684" i="3"/>
  <c r="J684" i="3"/>
  <c r="I684" i="3"/>
  <c r="H684" i="3"/>
  <c r="G684" i="3"/>
  <c r="F684" i="3"/>
  <c r="E684" i="3"/>
  <c r="D684" i="3"/>
  <c r="P683" i="3"/>
  <c r="O683" i="3"/>
  <c r="N683" i="3"/>
  <c r="M683" i="3"/>
  <c r="L683" i="3"/>
  <c r="K683" i="3"/>
  <c r="J683" i="3"/>
  <c r="I683" i="3"/>
  <c r="H683" i="3"/>
  <c r="G683" i="3"/>
  <c r="F683" i="3"/>
  <c r="E683" i="3"/>
  <c r="D683" i="3"/>
  <c r="P682" i="3"/>
  <c r="O682" i="3"/>
  <c r="N682" i="3"/>
  <c r="M682" i="3"/>
  <c r="L682" i="3"/>
  <c r="K682" i="3"/>
  <c r="J682" i="3"/>
  <c r="I682" i="3"/>
  <c r="H682" i="3"/>
  <c r="G682" i="3"/>
  <c r="F682" i="3"/>
  <c r="E682" i="3"/>
  <c r="D682" i="3"/>
  <c r="P681" i="3"/>
  <c r="O681" i="3"/>
  <c r="N681" i="3"/>
  <c r="M681" i="3"/>
  <c r="L681" i="3"/>
  <c r="K681" i="3"/>
  <c r="J681" i="3"/>
  <c r="I681" i="3"/>
  <c r="H681" i="3"/>
  <c r="G681" i="3"/>
  <c r="F681" i="3"/>
  <c r="E681" i="3"/>
  <c r="D681" i="3"/>
  <c r="P680" i="3"/>
  <c r="O680" i="3"/>
  <c r="N680" i="3"/>
  <c r="M680" i="3"/>
  <c r="L680" i="3"/>
  <c r="K680" i="3"/>
  <c r="J680" i="3"/>
  <c r="I680" i="3"/>
  <c r="H680" i="3"/>
  <c r="G680" i="3"/>
  <c r="F680" i="3"/>
  <c r="E680" i="3"/>
  <c r="D680" i="3"/>
  <c r="P679" i="3"/>
  <c r="O679" i="3"/>
  <c r="N679" i="3"/>
  <c r="M679" i="3"/>
  <c r="L679" i="3"/>
  <c r="K679" i="3"/>
  <c r="J679" i="3"/>
  <c r="I679" i="3"/>
  <c r="H679" i="3"/>
  <c r="G679" i="3"/>
  <c r="F679" i="3"/>
  <c r="E679" i="3"/>
  <c r="D679" i="3"/>
  <c r="P678" i="3"/>
  <c r="O678" i="3"/>
  <c r="N678" i="3"/>
  <c r="M678" i="3"/>
  <c r="L678" i="3"/>
  <c r="K678" i="3"/>
  <c r="J678" i="3"/>
  <c r="I678" i="3"/>
  <c r="H678" i="3"/>
  <c r="G678" i="3"/>
  <c r="F678" i="3"/>
  <c r="E678" i="3"/>
  <c r="D678" i="3"/>
  <c r="P677" i="3"/>
  <c r="O677" i="3"/>
  <c r="N677" i="3"/>
  <c r="M677" i="3"/>
  <c r="L677" i="3"/>
  <c r="K677" i="3"/>
  <c r="J677" i="3"/>
  <c r="I677" i="3"/>
  <c r="H677" i="3"/>
  <c r="G677" i="3"/>
  <c r="F677" i="3"/>
  <c r="E677" i="3"/>
  <c r="D677" i="3"/>
  <c r="P676" i="3"/>
  <c r="O676" i="3"/>
  <c r="N676" i="3"/>
  <c r="M676" i="3"/>
  <c r="L676" i="3"/>
  <c r="K676" i="3"/>
  <c r="J676" i="3"/>
  <c r="I676" i="3"/>
  <c r="H676" i="3"/>
  <c r="G676" i="3"/>
  <c r="F676" i="3"/>
  <c r="E676" i="3"/>
  <c r="D676" i="3"/>
  <c r="P675" i="3"/>
  <c r="O675" i="3"/>
  <c r="N675" i="3"/>
  <c r="M675" i="3"/>
  <c r="L675" i="3"/>
  <c r="K675" i="3"/>
  <c r="J675" i="3"/>
  <c r="I675" i="3"/>
  <c r="H675" i="3"/>
  <c r="G675" i="3"/>
  <c r="F675" i="3"/>
  <c r="E675" i="3"/>
  <c r="D675" i="3"/>
  <c r="P674" i="3"/>
  <c r="O674" i="3"/>
  <c r="N674" i="3"/>
  <c r="M674" i="3"/>
  <c r="L674" i="3"/>
  <c r="K674" i="3"/>
  <c r="J674" i="3"/>
  <c r="I674" i="3"/>
  <c r="H674" i="3"/>
  <c r="G674" i="3"/>
  <c r="F674" i="3"/>
  <c r="E674" i="3"/>
  <c r="D674" i="3"/>
  <c r="P673" i="3"/>
  <c r="O673" i="3"/>
  <c r="N673" i="3"/>
  <c r="M673" i="3"/>
  <c r="L673" i="3"/>
  <c r="K673" i="3"/>
  <c r="J673" i="3"/>
  <c r="I673" i="3"/>
  <c r="H673" i="3"/>
  <c r="G673" i="3"/>
  <c r="F673" i="3"/>
  <c r="E673" i="3"/>
  <c r="D673" i="3"/>
  <c r="P672" i="3"/>
  <c r="O672" i="3"/>
  <c r="N672" i="3"/>
  <c r="M672" i="3"/>
  <c r="L672" i="3"/>
  <c r="K672" i="3"/>
  <c r="J672" i="3"/>
  <c r="I672" i="3"/>
  <c r="H672" i="3"/>
  <c r="G672" i="3"/>
  <c r="F672" i="3"/>
  <c r="E672" i="3"/>
  <c r="D672" i="3"/>
  <c r="P671" i="3"/>
  <c r="O671" i="3"/>
  <c r="N671" i="3"/>
  <c r="M671" i="3"/>
  <c r="L671" i="3"/>
  <c r="K671" i="3"/>
  <c r="J671" i="3"/>
  <c r="I671" i="3"/>
  <c r="H671" i="3"/>
  <c r="G671" i="3"/>
  <c r="F671" i="3"/>
  <c r="E671" i="3"/>
  <c r="D671" i="3"/>
  <c r="P670" i="3"/>
  <c r="O670" i="3"/>
  <c r="N670" i="3"/>
  <c r="M670" i="3"/>
  <c r="L670" i="3"/>
  <c r="K670" i="3"/>
  <c r="J670" i="3"/>
  <c r="I670" i="3"/>
  <c r="H670" i="3"/>
  <c r="G670" i="3"/>
  <c r="F670" i="3"/>
  <c r="E670" i="3"/>
  <c r="D670" i="3"/>
  <c r="P669" i="3"/>
  <c r="O669" i="3"/>
  <c r="N669" i="3"/>
  <c r="M669" i="3"/>
  <c r="L669" i="3"/>
  <c r="K669" i="3"/>
  <c r="J669" i="3"/>
  <c r="I669" i="3"/>
  <c r="H669" i="3"/>
  <c r="G669" i="3"/>
  <c r="F669" i="3"/>
  <c r="E669" i="3"/>
  <c r="D669" i="3"/>
  <c r="P668" i="3"/>
  <c r="O668" i="3"/>
  <c r="N668" i="3"/>
  <c r="M668" i="3"/>
  <c r="L668" i="3"/>
  <c r="K668" i="3"/>
  <c r="J668" i="3"/>
  <c r="I668" i="3"/>
  <c r="H668" i="3"/>
  <c r="G668" i="3"/>
  <c r="F668" i="3"/>
  <c r="E668" i="3"/>
  <c r="D668" i="3"/>
  <c r="P667" i="3"/>
  <c r="O667" i="3"/>
  <c r="N667" i="3"/>
  <c r="M667" i="3"/>
  <c r="L667" i="3"/>
  <c r="K667" i="3"/>
  <c r="J667" i="3"/>
  <c r="I667" i="3"/>
  <c r="H667" i="3"/>
  <c r="G667" i="3"/>
  <c r="F667" i="3"/>
  <c r="E667" i="3"/>
  <c r="D667" i="3"/>
  <c r="P666" i="3"/>
  <c r="O666" i="3"/>
  <c r="N666" i="3"/>
  <c r="M666" i="3"/>
  <c r="L666" i="3"/>
  <c r="K666" i="3"/>
  <c r="J666" i="3"/>
  <c r="I666" i="3"/>
  <c r="H666" i="3"/>
  <c r="G666" i="3"/>
  <c r="F666" i="3"/>
  <c r="E666" i="3"/>
  <c r="D666" i="3"/>
  <c r="P665" i="3"/>
  <c r="O665" i="3"/>
  <c r="N665" i="3"/>
  <c r="M665" i="3"/>
  <c r="L665" i="3"/>
  <c r="K665" i="3"/>
  <c r="J665" i="3"/>
  <c r="I665" i="3"/>
  <c r="H665" i="3"/>
  <c r="G665" i="3"/>
  <c r="F665" i="3"/>
  <c r="E665" i="3"/>
  <c r="D665" i="3"/>
  <c r="P664" i="3"/>
  <c r="O664" i="3"/>
  <c r="N664" i="3"/>
  <c r="M664" i="3"/>
  <c r="L664" i="3"/>
  <c r="K664" i="3"/>
  <c r="J664" i="3"/>
  <c r="I664" i="3"/>
  <c r="H664" i="3"/>
  <c r="G664" i="3"/>
  <c r="F664" i="3"/>
  <c r="E664" i="3"/>
  <c r="D664" i="3"/>
  <c r="P663" i="3"/>
  <c r="O663" i="3"/>
  <c r="N663" i="3"/>
  <c r="M663" i="3"/>
  <c r="L663" i="3"/>
  <c r="K663" i="3"/>
  <c r="J663" i="3"/>
  <c r="I663" i="3"/>
  <c r="H663" i="3"/>
  <c r="G663" i="3"/>
  <c r="F663" i="3"/>
  <c r="E663" i="3"/>
  <c r="D663" i="3"/>
  <c r="P662" i="3"/>
  <c r="O662" i="3"/>
  <c r="N662" i="3"/>
  <c r="M662" i="3"/>
  <c r="L662" i="3"/>
  <c r="K662" i="3"/>
  <c r="J662" i="3"/>
  <c r="I662" i="3"/>
  <c r="H662" i="3"/>
  <c r="G662" i="3"/>
  <c r="F662" i="3"/>
  <c r="E662" i="3"/>
  <c r="D662" i="3"/>
  <c r="P661" i="3"/>
  <c r="O661" i="3"/>
  <c r="N661" i="3"/>
  <c r="M661" i="3"/>
  <c r="L661" i="3"/>
  <c r="K661" i="3"/>
  <c r="J661" i="3"/>
  <c r="I661" i="3"/>
  <c r="H661" i="3"/>
  <c r="G661" i="3"/>
  <c r="F661" i="3"/>
  <c r="E661" i="3"/>
  <c r="D661" i="3"/>
  <c r="P660" i="3"/>
  <c r="O660" i="3"/>
  <c r="N660" i="3"/>
  <c r="M660" i="3"/>
  <c r="L660" i="3"/>
  <c r="K660" i="3"/>
  <c r="J660" i="3"/>
  <c r="I660" i="3"/>
  <c r="H660" i="3"/>
  <c r="G660" i="3"/>
  <c r="F660" i="3"/>
  <c r="E660" i="3"/>
  <c r="D660" i="3"/>
  <c r="P659" i="3"/>
  <c r="O659" i="3"/>
  <c r="N659" i="3"/>
  <c r="M659" i="3"/>
  <c r="L659" i="3"/>
  <c r="K659" i="3"/>
  <c r="J659" i="3"/>
  <c r="I659" i="3"/>
  <c r="H659" i="3"/>
  <c r="G659" i="3"/>
  <c r="F659" i="3"/>
  <c r="E659" i="3"/>
  <c r="D659" i="3"/>
  <c r="P658" i="3"/>
  <c r="O658" i="3"/>
  <c r="N658" i="3"/>
  <c r="M658" i="3"/>
  <c r="L658" i="3"/>
  <c r="K658" i="3"/>
  <c r="J658" i="3"/>
  <c r="I658" i="3"/>
  <c r="H658" i="3"/>
  <c r="G658" i="3"/>
  <c r="F658" i="3"/>
  <c r="E658" i="3"/>
  <c r="D658" i="3"/>
  <c r="P657" i="3"/>
  <c r="O657" i="3"/>
  <c r="N657" i="3"/>
  <c r="M657" i="3"/>
  <c r="L657" i="3"/>
  <c r="K657" i="3"/>
  <c r="J657" i="3"/>
  <c r="I657" i="3"/>
  <c r="H657" i="3"/>
  <c r="G657" i="3"/>
  <c r="F657" i="3"/>
  <c r="E657" i="3"/>
  <c r="D657" i="3"/>
  <c r="P656" i="3"/>
  <c r="O656" i="3"/>
  <c r="N656" i="3"/>
  <c r="M656" i="3"/>
  <c r="L656" i="3"/>
  <c r="K656" i="3"/>
  <c r="J656" i="3"/>
  <c r="I656" i="3"/>
  <c r="H656" i="3"/>
  <c r="G656" i="3"/>
  <c r="F656" i="3"/>
  <c r="E656" i="3"/>
  <c r="D656" i="3"/>
  <c r="P655" i="3"/>
  <c r="O655" i="3"/>
  <c r="N655" i="3"/>
  <c r="M655" i="3"/>
  <c r="L655" i="3"/>
  <c r="K655" i="3"/>
  <c r="J655" i="3"/>
  <c r="I655" i="3"/>
  <c r="H655" i="3"/>
  <c r="G655" i="3"/>
  <c r="F655" i="3"/>
  <c r="E655" i="3"/>
  <c r="D655" i="3"/>
  <c r="P654" i="3"/>
  <c r="O654" i="3"/>
  <c r="N654" i="3"/>
  <c r="M654" i="3"/>
  <c r="L654" i="3"/>
  <c r="K654" i="3"/>
  <c r="J654" i="3"/>
  <c r="I654" i="3"/>
  <c r="H654" i="3"/>
  <c r="G654" i="3"/>
  <c r="F654" i="3"/>
  <c r="E654" i="3"/>
  <c r="D654" i="3"/>
  <c r="P653" i="3"/>
  <c r="O653" i="3"/>
  <c r="N653" i="3"/>
  <c r="M653" i="3"/>
  <c r="L653" i="3"/>
  <c r="K653" i="3"/>
  <c r="J653" i="3"/>
  <c r="I653" i="3"/>
  <c r="H653" i="3"/>
  <c r="G653" i="3"/>
  <c r="F653" i="3"/>
  <c r="E653" i="3"/>
  <c r="D653" i="3"/>
  <c r="P652" i="3"/>
  <c r="O652" i="3"/>
  <c r="N652" i="3"/>
  <c r="M652" i="3"/>
  <c r="L652" i="3"/>
  <c r="K652" i="3"/>
  <c r="J652" i="3"/>
  <c r="I652" i="3"/>
  <c r="H652" i="3"/>
  <c r="G652" i="3"/>
  <c r="F652" i="3"/>
  <c r="E652" i="3"/>
  <c r="D652" i="3"/>
  <c r="P651" i="3"/>
  <c r="O651" i="3"/>
  <c r="N651" i="3"/>
  <c r="M651" i="3"/>
  <c r="L651" i="3"/>
  <c r="K651" i="3"/>
  <c r="J651" i="3"/>
  <c r="I651" i="3"/>
  <c r="H651" i="3"/>
  <c r="G651" i="3"/>
  <c r="F651" i="3"/>
  <c r="E651" i="3"/>
  <c r="D651" i="3"/>
  <c r="P650" i="3"/>
  <c r="O650" i="3"/>
  <c r="N650" i="3"/>
  <c r="M650" i="3"/>
  <c r="L650" i="3"/>
  <c r="K650" i="3"/>
  <c r="J650" i="3"/>
  <c r="I650" i="3"/>
  <c r="H650" i="3"/>
  <c r="G650" i="3"/>
  <c r="F650" i="3"/>
  <c r="E650" i="3"/>
  <c r="D650" i="3"/>
  <c r="P649" i="3"/>
  <c r="O649" i="3"/>
  <c r="N649" i="3"/>
  <c r="M649" i="3"/>
  <c r="L649" i="3"/>
  <c r="K649" i="3"/>
  <c r="J649" i="3"/>
  <c r="I649" i="3"/>
  <c r="H649" i="3"/>
  <c r="G649" i="3"/>
  <c r="F649" i="3"/>
  <c r="E649" i="3"/>
  <c r="D649" i="3"/>
  <c r="P648" i="3"/>
  <c r="O648" i="3"/>
  <c r="N648" i="3"/>
  <c r="M648" i="3"/>
  <c r="L648" i="3"/>
  <c r="K648" i="3"/>
  <c r="J648" i="3"/>
  <c r="I648" i="3"/>
  <c r="H648" i="3"/>
  <c r="G648" i="3"/>
  <c r="F648" i="3"/>
  <c r="E648" i="3"/>
  <c r="D648" i="3"/>
  <c r="P647" i="3"/>
  <c r="O647" i="3"/>
  <c r="N647" i="3"/>
  <c r="M647" i="3"/>
  <c r="L647" i="3"/>
  <c r="K647" i="3"/>
  <c r="J647" i="3"/>
  <c r="I647" i="3"/>
  <c r="H647" i="3"/>
  <c r="G647" i="3"/>
  <c r="F647" i="3"/>
  <c r="E647" i="3"/>
  <c r="D647" i="3"/>
  <c r="P646" i="3"/>
  <c r="O646" i="3"/>
  <c r="N646" i="3"/>
  <c r="M646" i="3"/>
  <c r="L646" i="3"/>
  <c r="K646" i="3"/>
  <c r="J646" i="3"/>
  <c r="I646" i="3"/>
  <c r="H646" i="3"/>
  <c r="G646" i="3"/>
  <c r="F646" i="3"/>
  <c r="E646" i="3"/>
  <c r="D646" i="3"/>
  <c r="P645" i="3"/>
  <c r="O645" i="3"/>
  <c r="N645" i="3"/>
  <c r="M645" i="3"/>
  <c r="L645" i="3"/>
  <c r="K645" i="3"/>
  <c r="J645" i="3"/>
  <c r="I645" i="3"/>
  <c r="H645" i="3"/>
  <c r="G645" i="3"/>
  <c r="F645" i="3"/>
  <c r="E645" i="3"/>
  <c r="D645" i="3"/>
  <c r="P644" i="3"/>
  <c r="O644" i="3"/>
  <c r="N644" i="3"/>
  <c r="M644" i="3"/>
  <c r="L644" i="3"/>
  <c r="K644" i="3"/>
  <c r="J644" i="3"/>
  <c r="I644" i="3"/>
  <c r="H644" i="3"/>
  <c r="G644" i="3"/>
  <c r="F644" i="3"/>
  <c r="E644" i="3"/>
  <c r="D644" i="3"/>
  <c r="P643" i="3"/>
  <c r="O643" i="3"/>
  <c r="N643" i="3"/>
  <c r="M643" i="3"/>
  <c r="L643" i="3"/>
  <c r="K643" i="3"/>
  <c r="J643" i="3"/>
  <c r="I643" i="3"/>
  <c r="H643" i="3"/>
  <c r="G643" i="3"/>
  <c r="F643" i="3"/>
  <c r="E643" i="3"/>
  <c r="D643" i="3"/>
  <c r="P642" i="3"/>
  <c r="O642" i="3"/>
  <c r="N642" i="3"/>
  <c r="M642" i="3"/>
  <c r="L642" i="3"/>
  <c r="K642" i="3"/>
  <c r="J642" i="3"/>
  <c r="I642" i="3"/>
  <c r="H642" i="3"/>
  <c r="G642" i="3"/>
  <c r="F642" i="3"/>
  <c r="E642" i="3"/>
  <c r="D642" i="3"/>
  <c r="P641" i="3"/>
  <c r="O641" i="3"/>
  <c r="N641" i="3"/>
  <c r="M641" i="3"/>
  <c r="L641" i="3"/>
  <c r="K641" i="3"/>
  <c r="J641" i="3"/>
  <c r="I641" i="3"/>
  <c r="H641" i="3"/>
  <c r="G641" i="3"/>
  <c r="F641" i="3"/>
  <c r="E641" i="3"/>
  <c r="D641" i="3"/>
  <c r="P640" i="3"/>
  <c r="O640" i="3"/>
  <c r="N640" i="3"/>
  <c r="M640" i="3"/>
  <c r="L640" i="3"/>
  <c r="K640" i="3"/>
  <c r="J640" i="3"/>
  <c r="I640" i="3"/>
  <c r="H640" i="3"/>
  <c r="G640" i="3"/>
  <c r="F640" i="3"/>
  <c r="E640" i="3"/>
  <c r="D640" i="3"/>
  <c r="P639" i="3"/>
  <c r="O639" i="3"/>
  <c r="N639" i="3"/>
  <c r="M639" i="3"/>
  <c r="L639" i="3"/>
  <c r="K639" i="3"/>
  <c r="J639" i="3"/>
  <c r="I639" i="3"/>
  <c r="H639" i="3"/>
  <c r="G639" i="3"/>
  <c r="F639" i="3"/>
  <c r="E639" i="3"/>
  <c r="D639" i="3"/>
  <c r="P638" i="3"/>
  <c r="O638" i="3"/>
  <c r="N638" i="3"/>
  <c r="M638" i="3"/>
  <c r="L638" i="3"/>
  <c r="K638" i="3"/>
  <c r="J638" i="3"/>
  <c r="I638" i="3"/>
  <c r="H638" i="3"/>
  <c r="G638" i="3"/>
  <c r="F638" i="3"/>
  <c r="E638" i="3"/>
  <c r="D638" i="3"/>
  <c r="P637" i="3"/>
  <c r="O637" i="3"/>
  <c r="N637" i="3"/>
  <c r="M637" i="3"/>
  <c r="L637" i="3"/>
  <c r="K637" i="3"/>
  <c r="J637" i="3"/>
  <c r="I637" i="3"/>
  <c r="H637" i="3"/>
  <c r="G637" i="3"/>
  <c r="F637" i="3"/>
  <c r="E637" i="3"/>
  <c r="D637" i="3"/>
  <c r="P636" i="3"/>
  <c r="O636" i="3"/>
  <c r="N636" i="3"/>
  <c r="M636" i="3"/>
  <c r="L636" i="3"/>
  <c r="K636" i="3"/>
  <c r="J636" i="3"/>
  <c r="I636" i="3"/>
  <c r="H636" i="3"/>
  <c r="G636" i="3"/>
  <c r="F636" i="3"/>
  <c r="E636" i="3"/>
  <c r="D636" i="3"/>
  <c r="P635" i="3"/>
  <c r="O635" i="3"/>
  <c r="N635" i="3"/>
  <c r="M635" i="3"/>
  <c r="L635" i="3"/>
  <c r="K635" i="3"/>
  <c r="J635" i="3"/>
  <c r="I635" i="3"/>
  <c r="H635" i="3"/>
  <c r="G635" i="3"/>
  <c r="F635" i="3"/>
  <c r="E635" i="3"/>
  <c r="D635" i="3"/>
  <c r="P634" i="3"/>
  <c r="O634" i="3"/>
  <c r="N634" i="3"/>
  <c r="M634" i="3"/>
  <c r="L634" i="3"/>
  <c r="K634" i="3"/>
  <c r="J634" i="3"/>
  <c r="I634" i="3"/>
  <c r="H634" i="3"/>
  <c r="G634" i="3"/>
  <c r="F634" i="3"/>
  <c r="E634" i="3"/>
  <c r="D634" i="3"/>
  <c r="P633" i="3"/>
  <c r="O633" i="3"/>
  <c r="N633" i="3"/>
  <c r="M633" i="3"/>
  <c r="L633" i="3"/>
  <c r="K633" i="3"/>
  <c r="J633" i="3"/>
  <c r="I633" i="3"/>
  <c r="H633" i="3"/>
  <c r="G633" i="3"/>
  <c r="F633" i="3"/>
  <c r="E633" i="3"/>
  <c r="D633" i="3"/>
  <c r="P632" i="3"/>
  <c r="O632" i="3"/>
  <c r="N632" i="3"/>
  <c r="M632" i="3"/>
  <c r="L632" i="3"/>
  <c r="K632" i="3"/>
  <c r="J632" i="3"/>
  <c r="I632" i="3"/>
  <c r="H632" i="3"/>
  <c r="G632" i="3"/>
  <c r="F632" i="3"/>
  <c r="E632" i="3"/>
  <c r="D632" i="3"/>
  <c r="P631" i="3"/>
  <c r="O631" i="3"/>
  <c r="N631" i="3"/>
  <c r="M631" i="3"/>
  <c r="L631" i="3"/>
  <c r="K631" i="3"/>
  <c r="J631" i="3"/>
  <c r="I631" i="3"/>
  <c r="H631" i="3"/>
  <c r="G631" i="3"/>
  <c r="F631" i="3"/>
  <c r="E631" i="3"/>
  <c r="D631" i="3"/>
  <c r="P630" i="3"/>
  <c r="O630" i="3"/>
  <c r="N630" i="3"/>
  <c r="M630" i="3"/>
  <c r="L630" i="3"/>
  <c r="K630" i="3"/>
  <c r="J630" i="3"/>
  <c r="I630" i="3"/>
  <c r="H630" i="3"/>
  <c r="G630" i="3"/>
  <c r="F630" i="3"/>
  <c r="E630" i="3"/>
  <c r="D630" i="3"/>
  <c r="P629" i="3"/>
  <c r="O629" i="3"/>
  <c r="N629" i="3"/>
  <c r="M629" i="3"/>
  <c r="L629" i="3"/>
  <c r="K629" i="3"/>
  <c r="J629" i="3"/>
  <c r="I629" i="3"/>
  <c r="H629" i="3"/>
  <c r="G629" i="3"/>
  <c r="F629" i="3"/>
  <c r="E629" i="3"/>
  <c r="D629" i="3"/>
  <c r="P628" i="3"/>
  <c r="O628" i="3"/>
  <c r="N628" i="3"/>
  <c r="M628" i="3"/>
  <c r="L628" i="3"/>
  <c r="K628" i="3"/>
  <c r="J628" i="3"/>
  <c r="I628" i="3"/>
  <c r="H628" i="3"/>
  <c r="G628" i="3"/>
  <c r="F628" i="3"/>
  <c r="E628" i="3"/>
  <c r="D628" i="3"/>
  <c r="P627" i="3"/>
  <c r="O627" i="3"/>
  <c r="N627" i="3"/>
  <c r="M627" i="3"/>
  <c r="L627" i="3"/>
  <c r="K627" i="3"/>
  <c r="J627" i="3"/>
  <c r="I627" i="3"/>
  <c r="H627" i="3"/>
  <c r="G627" i="3"/>
  <c r="F627" i="3"/>
  <c r="E627" i="3"/>
  <c r="D627" i="3"/>
  <c r="P626" i="3"/>
  <c r="O626" i="3"/>
  <c r="N626" i="3"/>
  <c r="M626" i="3"/>
  <c r="L626" i="3"/>
  <c r="K626" i="3"/>
  <c r="J626" i="3"/>
  <c r="I626" i="3"/>
  <c r="H626" i="3"/>
  <c r="G626" i="3"/>
  <c r="F626" i="3"/>
  <c r="E626" i="3"/>
  <c r="D626" i="3"/>
  <c r="P625" i="3"/>
  <c r="O625" i="3"/>
  <c r="N625" i="3"/>
  <c r="M625" i="3"/>
  <c r="L625" i="3"/>
  <c r="K625" i="3"/>
  <c r="J625" i="3"/>
  <c r="I625" i="3"/>
  <c r="H625" i="3"/>
  <c r="G625" i="3"/>
  <c r="F625" i="3"/>
  <c r="E625" i="3"/>
  <c r="D625" i="3"/>
  <c r="P624" i="3"/>
  <c r="O624" i="3"/>
  <c r="N624" i="3"/>
  <c r="M624" i="3"/>
  <c r="L624" i="3"/>
  <c r="K624" i="3"/>
  <c r="J624" i="3"/>
  <c r="I624" i="3"/>
  <c r="H624" i="3"/>
  <c r="G624" i="3"/>
  <c r="F624" i="3"/>
  <c r="E624" i="3"/>
  <c r="D624" i="3"/>
  <c r="P623" i="3"/>
  <c r="O623" i="3"/>
  <c r="N623" i="3"/>
  <c r="M623" i="3"/>
  <c r="L623" i="3"/>
  <c r="K623" i="3"/>
  <c r="J623" i="3"/>
  <c r="I623" i="3"/>
  <c r="H623" i="3"/>
  <c r="G623" i="3"/>
  <c r="F623" i="3"/>
  <c r="E623" i="3"/>
  <c r="D623" i="3"/>
  <c r="P622" i="3"/>
  <c r="O622" i="3"/>
  <c r="N622" i="3"/>
  <c r="M622" i="3"/>
  <c r="L622" i="3"/>
  <c r="K622" i="3"/>
  <c r="J622" i="3"/>
  <c r="I622" i="3"/>
  <c r="H622" i="3"/>
  <c r="G622" i="3"/>
  <c r="F622" i="3"/>
  <c r="E622" i="3"/>
  <c r="D622" i="3"/>
  <c r="P621" i="3"/>
  <c r="O621" i="3"/>
  <c r="N621" i="3"/>
  <c r="M621" i="3"/>
  <c r="L621" i="3"/>
  <c r="K621" i="3"/>
  <c r="J621" i="3"/>
  <c r="I621" i="3"/>
  <c r="H621" i="3"/>
  <c r="G621" i="3"/>
  <c r="F621" i="3"/>
  <c r="E621" i="3"/>
  <c r="D621" i="3"/>
  <c r="P620" i="3"/>
  <c r="O620" i="3"/>
  <c r="N620" i="3"/>
  <c r="M620" i="3"/>
  <c r="L620" i="3"/>
  <c r="K620" i="3"/>
  <c r="J620" i="3"/>
  <c r="I620" i="3"/>
  <c r="H620" i="3"/>
  <c r="G620" i="3"/>
  <c r="F620" i="3"/>
  <c r="E620" i="3"/>
  <c r="D620" i="3"/>
  <c r="P619" i="3"/>
  <c r="O619" i="3"/>
  <c r="N619" i="3"/>
  <c r="M619" i="3"/>
  <c r="L619" i="3"/>
  <c r="K619" i="3"/>
  <c r="J619" i="3"/>
  <c r="I619" i="3"/>
  <c r="H619" i="3"/>
  <c r="G619" i="3"/>
  <c r="F619" i="3"/>
  <c r="E619" i="3"/>
  <c r="D619" i="3"/>
  <c r="P618" i="3"/>
  <c r="O618" i="3"/>
  <c r="N618" i="3"/>
  <c r="M618" i="3"/>
  <c r="L618" i="3"/>
  <c r="K618" i="3"/>
  <c r="J618" i="3"/>
  <c r="I618" i="3"/>
  <c r="H618" i="3"/>
  <c r="G618" i="3"/>
  <c r="F618" i="3"/>
  <c r="E618" i="3"/>
  <c r="D618" i="3"/>
  <c r="P617" i="3"/>
  <c r="O617" i="3"/>
  <c r="N617" i="3"/>
  <c r="M617" i="3"/>
  <c r="L617" i="3"/>
  <c r="K617" i="3"/>
  <c r="J617" i="3"/>
  <c r="I617" i="3"/>
  <c r="H617" i="3"/>
  <c r="G617" i="3"/>
  <c r="F617" i="3"/>
  <c r="E617" i="3"/>
  <c r="D617" i="3"/>
  <c r="P616" i="3"/>
  <c r="O616" i="3"/>
  <c r="N616" i="3"/>
  <c r="M616" i="3"/>
  <c r="L616" i="3"/>
  <c r="K616" i="3"/>
  <c r="J616" i="3"/>
  <c r="I616" i="3"/>
  <c r="H616" i="3"/>
  <c r="G616" i="3"/>
  <c r="F616" i="3"/>
  <c r="E616" i="3"/>
  <c r="D616" i="3"/>
  <c r="P615" i="3"/>
  <c r="O615" i="3"/>
  <c r="N615" i="3"/>
  <c r="M615" i="3"/>
  <c r="L615" i="3"/>
  <c r="K615" i="3"/>
  <c r="J615" i="3"/>
  <c r="I615" i="3"/>
  <c r="H615" i="3"/>
  <c r="G615" i="3"/>
  <c r="F615" i="3"/>
  <c r="E615" i="3"/>
  <c r="D615" i="3"/>
  <c r="P614" i="3"/>
  <c r="O614" i="3"/>
  <c r="N614" i="3"/>
  <c r="M614" i="3"/>
  <c r="L614" i="3"/>
  <c r="K614" i="3"/>
  <c r="J614" i="3"/>
  <c r="I614" i="3"/>
  <c r="H614" i="3"/>
  <c r="G614" i="3"/>
  <c r="F614" i="3"/>
  <c r="E614" i="3"/>
  <c r="D614" i="3"/>
  <c r="P613" i="3"/>
  <c r="O613" i="3"/>
  <c r="N613" i="3"/>
  <c r="M613" i="3"/>
  <c r="L613" i="3"/>
  <c r="K613" i="3"/>
  <c r="J613" i="3"/>
  <c r="I613" i="3"/>
  <c r="H613" i="3"/>
  <c r="G613" i="3"/>
  <c r="F613" i="3"/>
  <c r="E613" i="3"/>
  <c r="D613" i="3"/>
  <c r="P612" i="3"/>
  <c r="O612" i="3"/>
  <c r="N612" i="3"/>
  <c r="M612" i="3"/>
  <c r="L612" i="3"/>
  <c r="K612" i="3"/>
  <c r="J612" i="3"/>
  <c r="I612" i="3"/>
  <c r="H612" i="3"/>
  <c r="G612" i="3"/>
  <c r="F612" i="3"/>
  <c r="E612" i="3"/>
  <c r="D612" i="3"/>
  <c r="P611" i="3"/>
  <c r="O611" i="3"/>
  <c r="N611" i="3"/>
  <c r="M611" i="3"/>
  <c r="L611" i="3"/>
  <c r="K611" i="3"/>
  <c r="J611" i="3"/>
  <c r="I611" i="3"/>
  <c r="H611" i="3"/>
  <c r="G611" i="3"/>
  <c r="F611" i="3"/>
  <c r="E611" i="3"/>
  <c r="D611" i="3"/>
  <c r="P610" i="3"/>
  <c r="O610" i="3"/>
  <c r="N610" i="3"/>
  <c r="M610" i="3"/>
  <c r="L610" i="3"/>
  <c r="K610" i="3"/>
  <c r="J610" i="3"/>
  <c r="I610" i="3"/>
  <c r="H610" i="3"/>
  <c r="G610" i="3"/>
  <c r="F610" i="3"/>
  <c r="E610" i="3"/>
  <c r="D610" i="3"/>
  <c r="P609" i="3"/>
  <c r="O609" i="3"/>
  <c r="N609" i="3"/>
  <c r="M609" i="3"/>
  <c r="L609" i="3"/>
  <c r="K609" i="3"/>
  <c r="J609" i="3"/>
  <c r="I609" i="3"/>
  <c r="H609" i="3"/>
  <c r="G609" i="3"/>
  <c r="F609" i="3"/>
  <c r="E609" i="3"/>
  <c r="D609" i="3"/>
  <c r="P608" i="3"/>
  <c r="O608" i="3"/>
  <c r="N608" i="3"/>
  <c r="M608" i="3"/>
  <c r="L608" i="3"/>
  <c r="K608" i="3"/>
  <c r="J608" i="3"/>
  <c r="I608" i="3"/>
  <c r="H608" i="3"/>
  <c r="G608" i="3"/>
  <c r="F608" i="3"/>
  <c r="E608" i="3"/>
  <c r="D608" i="3"/>
  <c r="P607" i="3"/>
  <c r="O607" i="3"/>
  <c r="N607" i="3"/>
  <c r="M607" i="3"/>
  <c r="L607" i="3"/>
  <c r="K607" i="3"/>
  <c r="J607" i="3"/>
  <c r="I607" i="3"/>
  <c r="H607" i="3"/>
  <c r="G607" i="3"/>
  <c r="F607" i="3"/>
  <c r="E607" i="3"/>
  <c r="D607" i="3"/>
  <c r="P606" i="3"/>
  <c r="O606" i="3"/>
  <c r="N606" i="3"/>
  <c r="M606" i="3"/>
  <c r="L606" i="3"/>
  <c r="K606" i="3"/>
  <c r="J606" i="3"/>
  <c r="I606" i="3"/>
  <c r="H606" i="3"/>
  <c r="G606" i="3"/>
  <c r="F606" i="3"/>
  <c r="E606" i="3"/>
  <c r="D606" i="3"/>
  <c r="P605" i="3"/>
  <c r="O605" i="3"/>
  <c r="N605" i="3"/>
  <c r="M605" i="3"/>
  <c r="L605" i="3"/>
  <c r="K605" i="3"/>
  <c r="J605" i="3"/>
  <c r="I605" i="3"/>
  <c r="H605" i="3"/>
  <c r="G605" i="3"/>
  <c r="F605" i="3"/>
  <c r="E605" i="3"/>
  <c r="D605" i="3"/>
  <c r="P604" i="3"/>
  <c r="O604" i="3"/>
  <c r="N604" i="3"/>
  <c r="M604" i="3"/>
  <c r="L604" i="3"/>
  <c r="K604" i="3"/>
  <c r="J604" i="3"/>
  <c r="I604" i="3"/>
  <c r="H604" i="3"/>
  <c r="G604" i="3"/>
  <c r="F604" i="3"/>
  <c r="E604" i="3"/>
  <c r="D604" i="3"/>
  <c r="P603" i="3"/>
  <c r="O603" i="3"/>
  <c r="N603" i="3"/>
  <c r="M603" i="3"/>
  <c r="L603" i="3"/>
  <c r="K603" i="3"/>
  <c r="J603" i="3"/>
  <c r="I603" i="3"/>
  <c r="H603" i="3"/>
  <c r="G603" i="3"/>
  <c r="F603" i="3"/>
  <c r="E603" i="3"/>
  <c r="D603" i="3"/>
  <c r="P602" i="3"/>
  <c r="O602" i="3"/>
  <c r="N602" i="3"/>
  <c r="M602" i="3"/>
  <c r="L602" i="3"/>
  <c r="K602" i="3"/>
  <c r="J602" i="3"/>
  <c r="I602" i="3"/>
  <c r="H602" i="3"/>
  <c r="G602" i="3"/>
  <c r="F602" i="3"/>
  <c r="E602" i="3"/>
  <c r="D602" i="3"/>
  <c r="P601" i="3"/>
  <c r="O601" i="3"/>
  <c r="N601" i="3"/>
  <c r="M601" i="3"/>
  <c r="L601" i="3"/>
  <c r="K601" i="3"/>
  <c r="J601" i="3"/>
  <c r="I601" i="3"/>
  <c r="H601" i="3"/>
  <c r="G601" i="3"/>
  <c r="F601" i="3"/>
  <c r="E601" i="3"/>
  <c r="D601" i="3"/>
  <c r="P600" i="3"/>
  <c r="O600" i="3"/>
  <c r="N600" i="3"/>
  <c r="M600" i="3"/>
  <c r="L600" i="3"/>
  <c r="K600" i="3"/>
  <c r="J600" i="3"/>
  <c r="I600" i="3"/>
  <c r="H600" i="3"/>
  <c r="G600" i="3"/>
  <c r="F600" i="3"/>
  <c r="E600" i="3"/>
  <c r="D600" i="3"/>
  <c r="P599" i="3"/>
  <c r="O599" i="3"/>
  <c r="N599" i="3"/>
  <c r="M599" i="3"/>
  <c r="L599" i="3"/>
  <c r="K599" i="3"/>
  <c r="J599" i="3"/>
  <c r="I599" i="3"/>
  <c r="H599" i="3"/>
  <c r="G599" i="3"/>
  <c r="F599" i="3"/>
  <c r="E599" i="3"/>
  <c r="D599" i="3"/>
  <c r="P598" i="3"/>
  <c r="O598" i="3"/>
  <c r="N598" i="3"/>
  <c r="M598" i="3"/>
  <c r="L598" i="3"/>
  <c r="K598" i="3"/>
  <c r="J598" i="3"/>
  <c r="I598" i="3"/>
  <c r="H598" i="3"/>
  <c r="G598" i="3"/>
  <c r="F598" i="3"/>
  <c r="E598" i="3"/>
  <c r="D598" i="3"/>
  <c r="P597" i="3"/>
  <c r="O597" i="3"/>
  <c r="N597" i="3"/>
  <c r="M597" i="3"/>
  <c r="L597" i="3"/>
  <c r="K597" i="3"/>
  <c r="J597" i="3"/>
  <c r="I597" i="3"/>
  <c r="H597" i="3"/>
  <c r="G597" i="3"/>
  <c r="F597" i="3"/>
  <c r="E597" i="3"/>
  <c r="D597" i="3"/>
  <c r="P596" i="3"/>
  <c r="O596" i="3"/>
  <c r="N596" i="3"/>
  <c r="M596" i="3"/>
  <c r="L596" i="3"/>
  <c r="K596" i="3"/>
  <c r="J596" i="3"/>
  <c r="I596" i="3"/>
  <c r="H596" i="3"/>
  <c r="G596" i="3"/>
  <c r="F596" i="3"/>
  <c r="E596" i="3"/>
  <c r="D596" i="3"/>
  <c r="P595" i="3"/>
  <c r="O595" i="3"/>
  <c r="N595" i="3"/>
  <c r="M595" i="3"/>
  <c r="L595" i="3"/>
  <c r="K595" i="3"/>
  <c r="J595" i="3"/>
  <c r="I595" i="3"/>
  <c r="H595" i="3"/>
  <c r="G595" i="3"/>
  <c r="F595" i="3"/>
  <c r="E595" i="3"/>
  <c r="D595" i="3"/>
  <c r="P594" i="3"/>
  <c r="O594" i="3"/>
  <c r="N594" i="3"/>
  <c r="M594" i="3"/>
  <c r="L594" i="3"/>
  <c r="K594" i="3"/>
  <c r="J594" i="3"/>
  <c r="I594" i="3"/>
  <c r="H594" i="3"/>
  <c r="G594" i="3"/>
  <c r="F594" i="3"/>
  <c r="E594" i="3"/>
  <c r="D594" i="3"/>
  <c r="P593" i="3"/>
  <c r="O593" i="3"/>
  <c r="N593" i="3"/>
  <c r="M593" i="3"/>
  <c r="L593" i="3"/>
  <c r="K593" i="3"/>
  <c r="J593" i="3"/>
  <c r="I593" i="3"/>
  <c r="H593" i="3"/>
  <c r="G593" i="3"/>
  <c r="F593" i="3"/>
  <c r="E593" i="3"/>
  <c r="D593" i="3"/>
  <c r="P592" i="3"/>
  <c r="O592" i="3"/>
  <c r="N592" i="3"/>
  <c r="M592" i="3"/>
  <c r="L592" i="3"/>
  <c r="K592" i="3"/>
  <c r="J592" i="3"/>
  <c r="I592" i="3"/>
  <c r="H592" i="3"/>
  <c r="G592" i="3"/>
  <c r="F592" i="3"/>
  <c r="E592" i="3"/>
  <c r="D592" i="3"/>
  <c r="P591" i="3"/>
  <c r="O591" i="3"/>
  <c r="N591" i="3"/>
  <c r="M591" i="3"/>
  <c r="L591" i="3"/>
  <c r="K591" i="3"/>
  <c r="J591" i="3"/>
  <c r="I591" i="3"/>
  <c r="H591" i="3"/>
  <c r="G591" i="3"/>
  <c r="F591" i="3"/>
  <c r="E591" i="3"/>
  <c r="D591" i="3"/>
  <c r="P590" i="3"/>
  <c r="O590" i="3"/>
  <c r="N590" i="3"/>
  <c r="M590" i="3"/>
  <c r="L590" i="3"/>
  <c r="K590" i="3"/>
  <c r="J590" i="3"/>
  <c r="I590" i="3"/>
  <c r="H590" i="3"/>
  <c r="G590" i="3"/>
  <c r="F590" i="3"/>
  <c r="E590" i="3"/>
  <c r="D590" i="3"/>
  <c r="P589" i="3"/>
  <c r="O589" i="3"/>
  <c r="N589" i="3"/>
  <c r="M589" i="3"/>
  <c r="L589" i="3"/>
  <c r="K589" i="3"/>
  <c r="J589" i="3"/>
  <c r="I589" i="3"/>
  <c r="H589" i="3"/>
  <c r="G589" i="3"/>
  <c r="F589" i="3"/>
  <c r="E589" i="3"/>
  <c r="D589" i="3"/>
  <c r="P588" i="3"/>
  <c r="O588" i="3"/>
  <c r="N588" i="3"/>
  <c r="M588" i="3"/>
  <c r="L588" i="3"/>
  <c r="K588" i="3"/>
  <c r="J588" i="3"/>
  <c r="I588" i="3"/>
  <c r="H588" i="3"/>
  <c r="G588" i="3"/>
  <c r="F588" i="3"/>
  <c r="E588" i="3"/>
  <c r="D588" i="3"/>
  <c r="P587" i="3"/>
  <c r="O587" i="3"/>
  <c r="N587" i="3"/>
  <c r="M587" i="3"/>
  <c r="L587" i="3"/>
  <c r="K587" i="3"/>
  <c r="J587" i="3"/>
  <c r="I587" i="3"/>
  <c r="H587" i="3"/>
  <c r="G587" i="3"/>
  <c r="F587" i="3"/>
  <c r="E587" i="3"/>
  <c r="D587" i="3"/>
  <c r="P586" i="3"/>
  <c r="O586" i="3"/>
  <c r="N586" i="3"/>
  <c r="M586" i="3"/>
  <c r="L586" i="3"/>
  <c r="K586" i="3"/>
  <c r="J586" i="3"/>
  <c r="I586" i="3"/>
  <c r="H586" i="3"/>
  <c r="G586" i="3"/>
  <c r="F586" i="3"/>
  <c r="E586" i="3"/>
  <c r="D586" i="3"/>
  <c r="P585" i="3"/>
  <c r="O585" i="3"/>
  <c r="N585" i="3"/>
  <c r="M585" i="3"/>
  <c r="L585" i="3"/>
  <c r="K585" i="3"/>
  <c r="J585" i="3"/>
  <c r="I585" i="3"/>
  <c r="H585" i="3"/>
  <c r="G585" i="3"/>
  <c r="F585" i="3"/>
  <c r="E585" i="3"/>
  <c r="D585" i="3"/>
  <c r="P584" i="3"/>
  <c r="O584" i="3"/>
  <c r="N584" i="3"/>
  <c r="M584" i="3"/>
  <c r="L584" i="3"/>
  <c r="K584" i="3"/>
  <c r="J584" i="3"/>
  <c r="I584" i="3"/>
  <c r="H584" i="3"/>
  <c r="G584" i="3"/>
  <c r="F584" i="3"/>
  <c r="E584" i="3"/>
  <c r="D584" i="3"/>
  <c r="P583" i="3"/>
  <c r="O583" i="3"/>
  <c r="N583" i="3"/>
  <c r="M583" i="3"/>
  <c r="L583" i="3"/>
  <c r="K583" i="3"/>
  <c r="J583" i="3"/>
  <c r="I583" i="3"/>
  <c r="H583" i="3"/>
  <c r="G583" i="3"/>
  <c r="F583" i="3"/>
  <c r="E583" i="3"/>
  <c r="D583" i="3"/>
  <c r="P582" i="3"/>
  <c r="O582" i="3"/>
  <c r="N582" i="3"/>
  <c r="M582" i="3"/>
  <c r="L582" i="3"/>
  <c r="K582" i="3"/>
  <c r="J582" i="3"/>
  <c r="I582" i="3"/>
  <c r="H582" i="3"/>
  <c r="G582" i="3"/>
  <c r="F582" i="3"/>
  <c r="E582" i="3"/>
  <c r="D582" i="3"/>
  <c r="P581" i="3"/>
  <c r="O581" i="3"/>
  <c r="N581" i="3"/>
  <c r="M581" i="3"/>
  <c r="L581" i="3"/>
  <c r="K581" i="3"/>
  <c r="J581" i="3"/>
  <c r="I581" i="3"/>
  <c r="H581" i="3"/>
  <c r="G581" i="3"/>
  <c r="F581" i="3"/>
  <c r="E581" i="3"/>
  <c r="D581" i="3"/>
  <c r="P580" i="3"/>
  <c r="O580" i="3"/>
  <c r="N580" i="3"/>
  <c r="M580" i="3"/>
  <c r="L580" i="3"/>
  <c r="K580" i="3"/>
  <c r="J580" i="3"/>
  <c r="I580" i="3"/>
  <c r="H580" i="3"/>
  <c r="G580" i="3"/>
  <c r="F580" i="3"/>
  <c r="E580" i="3"/>
  <c r="D580" i="3"/>
  <c r="P579" i="3"/>
  <c r="O579" i="3"/>
  <c r="N579" i="3"/>
  <c r="M579" i="3"/>
  <c r="L579" i="3"/>
  <c r="K579" i="3"/>
  <c r="J579" i="3"/>
  <c r="I579" i="3"/>
  <c r="H579" i="3"/>
  <c r="G579" i="3"/>
  <c r="F579" i="3"/>
  <c r="E579" i="3"/>
  <c r="D579" i="3"/>
  <c r="P578" i="3"/>
  <c r="O578" i="3"/>
  <c r="N578" i="3"/>
  <c r="M578" i="3"/>
  <c r="L578" i="3"/>
  <c r="K578" i="3"/>
  <c r="J578" i="3"/>
  <c r="I578" i="3"/>
  <c r="H578" i="3"/>
  <c r="G578" i="3"/>
  <c r="F578" i="3"/>
  <c r="E578" i="3"/>
  <c r="D578" i="3"/>
  <c r="P577" i="3"/>
  <c r="O577" i="3"/>
  <c r="N577" i="3"/>
  <c r="M577" i="3"/>
  <c r="L577" i="3"/>
  <c r="K577" i="3"/>
  <c r="J577" i="3"/>
  <c r="I577" i="3"/>
  <c r="H577" i="3"/>
  <c r="G577" i="3"/>
  <c r="F577" i="3"/>
  <c r="E577" i="3"/>
  <c r="D577" i="3"/>
  <c r="P576" i="3"/>
  <c r="O576" i="3"/>
  <c r="N576" i="3"/>
  <c r="M576" i="3"/>
  <c r="L576" i="3"/>
  <c r="K576" i="3"/>
  <c r="J576" i="3"/>
  <c r="I576" i="3"/>
  <c r="H576" i="3"/>
  <c r="G576" i="3"/>
  <c r="F576" i="3"/>
  <c r="E576" i="3"/>
  <c r="D576" i="3"/>
  <c r="P575" i="3"/>
  <c r="O575" i="3"/>
  <c r="N575" i="3"/>
  <c r="M575" i="3"/>
  <c r="L575" i="3"/>
  <c r="K575" i="3"/>
  <c r="J575" i="3"/>
  <c r="I575" i="3"/>
  <c r="H575" i="3"/>
  <c r="G575" i="3"/>
  <c r="F575" i="3"/>
  <c r="E575" i="3"/>
  <c r="D575" i="3"/>
  <c r="P574" i="3"/>
  <c r="O574" i="3"/>
  <c r="N574" i="3"/>
  <c r="M574" i="3"/>
  <c r="L574" i="3"/>
  <c r="K574" i="3"/>
  <c r="J574" i="3"/>
  <c r="I574" i="3"/>
  <c r="H574" i="3"/>
  <c r="G574" i="3"/>
  <c r="F574" i="3"/>
  <c r="E574" i="3"/>
  <c r="D574" i="3"/>
  <c r="P573" i="3"/>
  <c r="O573" i="3"/>
  <c r="N573" i="3"/>
  <c r="M573" i="3"/>
  <c r="L573" i="3"/>
  <c r="K573" i="3"/>
  <c r="J573" i="3"/>
  <c r="I573" i="3"/>
  <c r="H573" i="3"/>
  <c r="G573" i="3"/>
  <c r="F573" i="3"/>
  <c r="E573" i="3"/>
  <c r="D573" i="3"/>
  <c r="P572" i="3"/>
  <c r="O572" i="3"/>
  <c r="N572" i="3"/>
  <c r="M572" i="3"/>
  <c r="L572" i="3"/>
  <c r="K572" i="3"/>
  <c r="J572" i="3"/>
  <c r="I572" i="3"/>
  <c r="H572" i="3"/>
  <c r="G572" i="3"/>
  <c r="F572" i="3"/>
  <c r="E572" i="3"/>
  <c r="D572" i="3"/>
  <c r="P571" i="3"/>
  <c r="O571" i="3"/>
  <c r="N571" i="3"/>
  <c r="M571" i="3"/>
  <c r="L571" i="3"/>
  <c r="K571" i="3"/>
  <c r="J571" i="3"/>
  <c r="I571" i="3"/>
  <c r="H571" i="3"/>
  <c r="G571" i="3"/>
  <c r="F571" i="3"/>
  <c r="E571" i="3"/>
  <c r="D571" i="3"/>
  <c r="P570" i="3"/>
  <c r="O570" i="3"/>
  <c r="N570" i="3"/>
  <c r="M570" i="3"/>
  <c r="L570" i="3"/>
  <c r="K570" i="3"/>
  <c r="J570" i="3"/>
  <c r="I570" i="3"/>
  <c r="H570" i="3"/>
  <c r="G570" i="3"/>
  <c r="F570" i="3"/>
  <c r="E570" i="3"/>
  <c r="D570" i="3"/>
  <c r="P569" i="3"/>
  <c r="O569" i="3"/>
  <c r="N569" i="3"/>
  <c r="M569" i="3"/>
  <c r="L569" i="3"/>
  <c r="K569" i="3"/>
  <c r="J569" i="3"/>
  <c r="I569" i="3"/>
  <c r="H569" i="3"/>
  <c r="G569" i="3"/>
  <c r="F569" i="3"/>
  <c r="E569" i="3"/>
  <c r="D569" i="3"/>
  <c r="P568" i="3"/>
  <c r="O568" i="3"/>
  <c r="N568" i="3"/>
  <c r="M568" i="3"/>
  <c r="L568" i="3"/>
  <c r="K568" i="3"/>
  <c r="J568" i="3"/>
  <c r="I568" i="3"/>
  <c r="H568" i="3"/>
  <c r="G568" i="3"/>
  <c r="F568" i="3"/>
  <c r="E568" i="3"/>
  <c r="D568" i="3"/>
  <c r="P567" i="3"/>
  <c r="O567" i="3"/>
  <c r="N567" i="3"/>
  <c r="M567" i="3"/>
  <c r="L567" i="3"/>
  <c r="K567" i="3"/>
  <c r="J567" i="3"/>
  <c r="I567" i="3"/>
  <c r="H567" i="3"/>
  <c r="G567" i="3"/>
  <c r="F567" i="3"/>
  <c r="E567" i="3"/>
  <c r="D567" i="3"/>
  <c r="P566" i="3"/>
  <c r="O566" i="3"/>
  <c r="N566" i="3"/>
  <c r="M566" i="3"/>
  <c r="L566" i="3"/>
  <c r="K566" i="3"/>
  <c r="J566" i="3"/>
  <c r="I566" i="3"/>
  <c r="H566" i="3"/>
  <c r="G566" i="3"/>
  <c r="F566" i="3"/>
  <c r="E566" i="3"/>
  <c r="D566" i="3"/>
  <c r="P565" i="3"/>
  <c r="O565" i="3"/>
  <c r="N565" i="3"/>
  <c r="M565" i="3"/>
  <c r="L565" i="3"/>
  <c r="K565" i="3"/>
  <c r="J565" i="3"/>
  <c r="I565" i="3"/>
  <c r="H565" i="3"/>
  <c r="G565" i="3"/>
  <c r="F565" i="3"/>
  <c r="E565" i="3"/>
  <c r="D565" i="3"/>
  <c r="P564" i="3"/>
  <c r="O564" i="3"/>
  <c r="N564" i="3"/>
  <c r="M564" i="3"/>
  <c r="L564" i="3"/>
  <c r="K564" i="3"/>
  <c r="J564" i="3"/>
  <c r="I564" i="3"/>
  <c r="H564" i="3"/>
  <c r="G564" i="3"/>
  <c r="F564" i="3"/>
  <c r="E564" i="3"/>
  <c r="D564" i="3"/>
  <c r="P563" i="3"/>
  <c r="O563" i="3"/>
  <c r="N563" i="3"/>
  <c r="M563" i="3"/>
  <c r="L563" i="3"/>
  <c r="K563" i="3"/>
  <c r="J563" i="3"/>
  <c r="I563" i="3"/>
  <c r="H563" i="3"/>
  <c r="G563" i="3"/>
  <c r="F563" i="3"/>
  <c r="E563" i="3"/>
  <c r="D563" i="3"/>
  <c r="P562" i="3"/>
  <c r="O562" i="3"/>
  <c r="N562" i="3"/>
  <c r="M562" i="3"/>
  <c r="L562" i="3"/>
  <c r="K562" i="3"/>
  <c r="J562" i="3"/>
  <c r="I562" i="3"/>
  <c r="H562" i="3"/>
  <c r="G562" i="3"/>
  <c r="F562" i="3"/>
  <c r="E562" i="3"/>
  <c r="D562" i="3"/>
  <c r="P561" i="3"/>
  <c r="O561" i="3"/>
  <c r="N561" i="3"/>
  <c r="M561" i="3"/>
  <c r="L561" i="3"/>
  <c r="K561" i="3"/>
  <c r="J561" i="3"/>
  <c r="I561" i="3"/>
  <c r="H561" i="3"/>
  <c r="G561" i="3"/>
  <c r="F561" i="3"/>
  <c r="E561" i="3"/>
  <c r="D561" i="3"/>
  <c r="P560" i="3"/>
  <c r="O560" i="3"/>
  <c r="N560" i="3"/>
  <c r="M560" i="3"/>
  <c r="L560" i="3"/>
  <c r="K560" i="3"/>
  <c r="J560" i="3"/>
  <c r="I560" i="3"/>
  <c r="H560" i="3"/>
  <c r="G560" i="3"/>
  <c r="F560" i="3"/>
  <c r="E560" i="3"/>
  <c r="D560" i="3"/>
  <c r="P559" i="3"/>
  <c r="O559" i="3"/>
  <c r="N559" i="3"/>
  <c r="M559" i="3"/>
  <c r="L559" i="3"/>
  <c r="K559" i="3"/>
  <c r="J559" i="3"/>
  <c r="I559" i="3"/>
  <c r="H559" i="3"/>
  <c r="G559" i="3"/>
  <c r="F559" i="3"/>
  <c r="E559" i="3"/>
  <c r="D559" i="3"/>
  <c r="P558" i="3"/>
  <c r="O558" i="3"/>
  <c r="N558" i="3"/>
  <c r="M558" i="3"/>
  <c r="L558" i="3"/>
  <c r="K558" i="3"/>
  <c r="J558" i="3"/>
  <c r="I558" i="3"/>
  <c r="H558" i="3"/>
  <c r="G558" i="3"/>
  <c r="F558" i="3"/>
  <c r="E558" i="3"/>
  <c r="D558" i="3"/>
  <c r="P557" i="3"/>
  <c r="O557" i="3"/>
  <c r="N557" i="3"/>
  <c r="M557" i="3"/>
  <c r="L557" i="3"/>
  <c r="K557" i="3"/>
  <c r="J557" i="3"/>
  <c r="I557" i="3"/>
  <c r="H557" i="3"/>
  <c r="G557" i="3"/>
  <c r="F557" i="3"/>
  <c r="E557" i="3"/>
  <c r="D557" i="3"/>
  <c r="P556" i="3"/>
  <c r="O556" i="3"/>
  <c r="N556" i="3"/>
  <c r="M556" i="3"/>
  <c r="L556" i="3"/>
  <c r="K556" i="3"/>
  <c r="J556" i="3"/>
  <c r="I556" i="3"/>
  <c r="H556" i="3"/>
  <c r="G556" i="3"/>
  <c r="F556" i="3"/>
  <c r="E556" i="3"/>
  <c r="D556" i="3"/>
  <c r="P555" i="3"/>
  <c r="O555" i="3"/>
  <c r="N555" i="3"/>
  <c r="M555" i="3"/>
  <c r="L555" i="3"/>
  <c r="K555" i="3"/>
  <c r="J555" i="3"/>
  <c r="I555" i="3"/>
  <c r="H555" i="3"/>
  <c r="G555" i="3"/>
  <c r="F555" i="3"/>
  <c r="E555" i="3"/>
  <c r="D555" i="3"/>
  <c r="P554" i="3"/>
  <c r="O554" i="3"/>
  <c r="N554" i="3"/>
  <c r="M554" i="3"/>
  <c r="L554" i="3"/>
  <c r="K554" i="3"/>
  <c r="J554" i="3"/>
  <c r="I554" i="3"/>
  <c r="H554" i="3"/>
  <c r="G554" i="3"/>
  <c r="F554" i="3"/>
  <c r="E554" i="3"/>
  <c r="D554" i="3"/>
  <c r="P553" i="3"/>
  <c r="O553" i="3"/>
  <c r="N553" i="3"/>
  <c r="M553" i="3"/>
  <c r="L553" i="3"/>
  <c r="K553" i="3"/>
  <c r="J553" i="3"/>
  <c r="I553" i="3"/>
  <c r="H553" i="3"/>
  <c r="G553" i="3"/>
  <c r="F553" i="3"/>
  <c r="E553" i="3"/>
  <c r="D553" i="3"/>
  <c r="P552" i="3"/>
  <c r="O552" i="3"/>
  <c r="N552" i="3"/>
  <c r="M552" i="3"/>
  <c r="L552" i="3"/>
  <c r="K552" i="3"/>
  <c r="J552" i="3"/>
  <c r="I552" i="3"/>
  <c r="H552" i="3"/>
  <c r="G552" i="3"/>
  <c r="F552" i="3"/>
  <c r="E552" i="3"/>
  <c r="D552" i="3"/>
  <c r="P551" i="3"/>
  <c r="O551" i="3"/>
  <c r="N551" i="3"/>
  <c r="M551" i="3"/>
  <c r="L551" i="3"/>
  <c r="K551" i="3"/>
  <c r="J551" i="3"/>
  <c r="I551" i="3"/>
  <c r="H551" i="3"/>
  <c r="G551" i="3"/>
  <c r="F551" i="3"/>
  <c r="E551" i="3"/>
  <c r="D551" i="3"/>
  <c r="P550" i="3"/>
  <c r="O550" i="3"/>
  <c r="N550" i="3"/>
  <c r="M550" i="3"/>
  <c r="L550" i="3"/>
  <c r="K550" i="3"/>
  <c r="J550" i="3"/>
  <c r="I550" i="3"/>
  <c r="H550" i="3"/>
  <c r="G550" i="3"/>
  <c r="F550" i="3"/>
  <c r="E550" i="3"/>
  <c r="D550" i="3"/>
  <c r="P549" i="3"/>
  <c r="O549" i="3"/>
  <c r="N549" i="3"/>
  <c r="M549" i="3"/>
  <c r="L549" i="3"/>
  <c r="K549" i="3"/>
  <c r="J549" i="3"/>
  <c r="I549" i="3"/>
  <c r="H549" i="3"/>
  <c r="G549" i="3"/>
  <c r="F549" i="3"/>
  <c r="E549" i="3"/>
  <c r="D549" i="3"/>
  <c r="P548" i="3"/>
  <c r="O548" i="3"/>
  <c r="N548" i="3"/>
  <c r="M548" i="3"/>
  <c r="L548" i="3"/>
  <c r="K548" i="3"/>
  <c r="J548" i="3"/>
  <c r="I548" i="3"/>
  <c r="H548" i="3"/>
  <c r="G548" i="3"/>
  <c r="F548" i="3"/>
  <c r="E548" i="3"/>
  <c r="D548" i="3"/>
  <c r="P547" i="3"/>
  <c r="O547" i="3"/>
  <c r="N547" i="3"/>
  <c r="M547" i="3"/>
  <c r="L547" i="3"/>
  <c r="K547" i="3"/>
  <c r="J547" i="3"/>
  <c r="I547" i="3"/>
  <c r="H547" i="3"/>
  <c r="G547" i="3"/>
  <c r="F547" i="3"/>
  <c r="E547" i="3"/>
  <c r="D547" i="3"/>
  <c r="P546" i="3"/>
  <c r="O546" i="3"/>
  <c r="N546" i="3"/>
  <c r="M546" i="3"/>
  <c r="L546" i="3"/>
  <c r="K546" i="3"/>
  <c r="J546" i="3"/>
  <c r="I546" i="3"/>
  <c r="H546" i="3"/>
  <c r="G546" i="3"/>
  <c r="F546" i="3"/>
  <c r="E546" i="3"/>
  <c r="D546" i="3"/>
  <c r="P545" i="3"/>
  <c r="O545" i="3"/>
  <c r="N545" i="3"/>
  <c r="M545" i="3"/>
  <c r="L545" i="3"/>
  <c r="K545" i="3"/>
  <c r="J545" i="3"/>
  <c r="I545" i="3"/>
  <c r="H545" i="3"/>
  <c r="G545" i="3"/>
  <c r="F545" i="3"/>
  <c r="E545" i="3"/>
  <c r="D545" i="3"/>
  <c r="P544" i="3"/>
  <c r="O544" i="3"/>
  <c r="N544" i="3"/>
  <c r="M544" i="3"/>
  <c r="L544" i="3"/>
  <c r="K544" i="3"/>
  <c r="J544" i="3"/>
  <c r="I544" i="3"/>
  <c r="H544" i="3"/>
  <c r="G544" i="3"/>
  <c r="F544" i="3"/>
  <c r="E544" i="3"/>
  <c r="D544" i="3"/>
  <c r="P543" i="3"/>
  <c r="O543" i="3"/>
  <c r="N543" i="3"/>
  <c r="M543" i="3"/>
  <c r="L543" i="3"/>
  <c r="K543" i="3"/>
  <c r="J543" i="3"/>
  <c r="I543" i="3"/>
  <c r="H543" i="3"/>
  <c r="G543" i="3"/>
  <c r="F543" i="3"/>
  <c r="E543" i="3"/>
  <c r="D543" i="3"/>
  <c r="P542" i="3"/>
  <c r="O542" i="3"/>
  <c r="N542" i="3"/>
  <c r="M542" i="3"/>
  <c r="L542" i="3"/>
  <c r="K542" i="3"/>
  <c r="J542" i="3"/>
  <c r="I542" i="3"/>
  <c r="H542" i="3"/>
  <c r="G542" i="3"/>
  <c r="F542" i="3"/>
  <c r="E542" i="3"/>
  <c r="D542" i="3"/>
  <c r="P541" i="3"/>
  <c r="O541" i="3"/>
  <c r="N541" i="3"/>
  <c r="M541" i="3"/>
  <c r="L541" i="3"/>
  <c r="K541" i="3"/>
  <c r="J541" i="3"/>
  <c r="I541" i="3"/>
  <c r="H541" i="3"/>
  <c r="G541" i="3"/>
  <c r="F541" i="3"/>
  <c r="E541" i="3"/>
  <c r="D541" i="3"/>
  <c r="P540" i="3"/>
  <c r="O540" i="3"/>
  <c r="N540" i="3"/>
  <c r="M540" i="3"/>
  <c r="L540" i="3"/>
  <c r="K540" i="3"/>
  <c r="J540" i="3"/>
  <c r="I540" i="3"/>
  <c r="H540" i="3"/>
  <c r="G540" i="3"/>
  <c r="F540" i="3"/>
  <c r="E540" i="3"/>
  <c r="D540" i="3"/>
  <c r="P539" i="3"/>
  <c r="O539" i="3"/>
  <c r="N539" i="3"/>
  <c r="M539" i="3"/>
  <c r="L539" i="3"/>
  <c r="K539" i="3"/>
  <c r="J539" i="3"/>
  <c r="I539" i="3"/>
  <c r="H539" i="3"/>
  <c r="G539" i="3"/>
  <c r="F539" i="3"/>
  <c r="E539" i="3"/>
  <c r="D539" i="3"/>
  <c r="P538" i="3"/>
  <c r="O538" i="3"/>
  <c r="N538" i="3"/>
  <c r="M538" i="3"/>
  <c r="L538" i="3"/>
  <c r="K538" i="3"/>
  <c r="J538" i="3"/>
  <c r="I538" i="3"/>
  <c r="H538" i="3"/>
  <c r="G538" i="3"/>
  <c r="F538" i="3"/>
  <c r="E538" i="3"/>
  <c r="D538" i="3"/>
  <c r="P537" i="3"/>
  <c r="O537" i="3"/>
  <c r="N537" i="3"/>
  <c r="M537" i="3"/>
  <c r="L537" i="3"/>
  <c r="K537" i="3"/>
  <c r="J537" i="3"/>
  <c r="I537" i="3"/>
  <c r="H537" i="3"/>
  <c r="G537" i="3"/>
  <c r="F537" i="3"/>
  <c r="E537" i="3"/>
  <c r="D537" i="3"/>
  <c r="P536" i="3"/>
  <c r="O536" i="3"/>
  <c r="N536" i="3"/>
  <c r="M536" i="3"/>
  <c r="L536" i="3"/>
  <c r="K536" i="3"/>
  <c r="J536" i="3"/>
  <c r="I536" i="3"/>
  <c r="H536" i="3"/>
  <c r="G536" i="3"/>
  <c r="F536" i="3"/>
  <c r="E536" i="3"/>
  <c r="D536" i="3"/>
  <c r="P535" i="3"/>
  <c r="O535" i="3"/>
  <c r="N535" i="3"/>
  <c r="M535" i="3"/>
  <c r="L535" i="3"/>
  <c r="K535" i="3"/>
  <c r="J535" i="3"/>
  <c r="I535" i="3"/>
  <c r="H535" i="3"/>
  <c r="G535" i="3"/>
  <c r="F535" i="3"/>
  <c r="E535" i="3"/>
  <c r="D535" i="3"/>
  <c r="P534" i="3"/>
  <c r="O534" i="3"/>
  <c r="N534" i="3"/>
  <c r="M534" i="3"/>
  <c r="L534" i="3"/>
  <c r="K534" i="3"/>
  <c r="J534" i="3"/>
  <c r="I534" i="3"/>
  <c r="H534" i="3"/>
  <c r="G534" i="3"/>
  <c r="F534" i="3"/>
  <c r="E534" i="3"/>
  <c r="D534" i="3"/>
  <c r="P533" i="3"/>
  <c r="O533" i="3"/>
  <c r="N533" i="3"/>
  <c r="M533" i="3"/>
  <c r="L533" i="3"/>
  <c r="K533" i="3"/>
  <c r="J533" i="3"/>
  <c r="I533" i="3"/>
  <c r="H533" i="3"/>
  <c r="G533" i="3"/>
  <c r="F533" i="3"/>
  <c r="E533" i="3"/>
  <c r="D533" i="3"/>
  <c r="P532" i="3"/>
  <c r="O532" i="3"/>
  <c r="N532" i="3"/>
  <c r="M532" i="3"/>
  <c r="L532" i="3"/>
  <c r="K532" i="3"/>
  <c r="J532" i="3"/>
  <c r="I532" i="3"/>
  <c r="H532" i="3"/>
  <c r="G532" i="3"/>
  <c r="F532" i="3"/>
  <c r="E532" i="3"/>
  <c r="D532" i="3"/>
  <c r="P531" i="3"/>
  <c r="O531" i="3"/>
  <c r="N531" i="3"/>
  <c r="M531" i="3"/>
  <c r="L531" i="3"/>
  <c r="K531" i="3"/>
  <c r="J531" i="3"/>
  <c r="I531" i="3"/>
  <c r="H531" i="3"/>
  <c r="G531" i="3"/>
  <c r="F531" i="3"/>
  <c r="E531" i="3"/>
  <c r="D531" i="3"/>
  <c r="P530" i="3"/>
  <c r="O530" i="3"/>
  <c r="N530" i="3"/>
  <c r="M530" i="3"/>
  <c r="L530" i="3"/>
  <c r="K530" i="3"/>
  <c r="J530" i="3"/>
  <c r="I530" i="3"/>
  <c r="H530" i="3"/>
  <c r="G530" i="3"/>
  <c r="F530" i="3"/>
  <c r="E530" i="3"/>
  <c r="D530" i="3"/>
  <c r="P529" i="3"/>
  <c r="O529" i="3"/>
  <c r="N529" i="3"/>
  <c r="M529" i="3"/>
  <c r="L529" i="3"/>
  <c r="K529" i="3"/>
  <c r="J529" i="3"/>
  <c r="I529" i="3"/>
  <c r="H529" i="3"/>
  <c r="G529" i="3"/>
  <c r="F529" i="3"/>
  <c r="E529" i="3"/>
  <c r="D529" i="3"/>
  <c r="P528" i="3"/>
  <c r="O528" i="3"/>
  <c r="N528" i="3"/>
  <c r="M528" i="3"/>
  <c r="L528" i="3"/>
  <c r="K528" i="3"/>
  <c r="J528" i="3"/>
  <c r="I528" i="3"/>
  <c r="H528" i="3"/>
  <c r="G528" i="3"/>
  <c r="F528" i="3"/>
  <c r="E528" i="3"/>
  <c r="D528" i="3"/>
  <c r="P527" i="3"/>
  <c r="O527" i="3"/>
  <c r="N527" i="3"/>
  <c r="M527" i="3"/>
  <c r="L527" i="3"/>
  <c r="K527" i="3"/>
  <c r="J527" i="3"/>
  <c r="I527" i="3"/>
  <c r="H527" i="3"/>
  <c r="G527" i="3"/>
  <c r="F527" i="3"/>
  <c r="E527" i="3"/>
  <c r="D527" i="3"/>
  <c r="P526" i="3"/>
  <c r="O526" i="3"/>
  <c r="N526" i="3"/>
  <c r="M526" i="3"/>
  <c r="L526" i="3"/>
  <c r="K526" i="3"/>
  <c r="J526" i="3"/>
  <c r="I526" i="3"/>
  <c r="H526" i="3"/>
  <c r="G526" i="3"/>
  <c r="F526" i="3"/>
  <c r="E526" i="3"/>
  <c r="D526" i="3"/>
  <c r="P525" i="3"/>
  <c r="O525" i="3"/>
  <c r="N525" i="3"/>
  <c r="M525" i="3"/>
  <c r="L525" i="3"/>
  <c r="K525" i="3"/>
  <c r="J525" i="3"/>
  <c r="I525" i="3"/>
  <c r="H525" i="3"/>
  <c r="G525" i="3"/>
  <c r="F525" i="3"/>
  <c r="E525" i="3"/>
  <c r="D525" i="3"/>
  <c r="P524" i="3"/>
  <c r="O524" i="3"/>
  <c r="N524" i="3"/>
  <c r="M524" i="3"/>
  <c r="L524" i="3"/>
  <c r="K524" i="3"/>
  <c r="J524" i="3"/>
  <c r="I524" i="3"/>
  <c r="H524" i="3"/>
  <c r="G524" i="3"/>
  <c r="F524" i="3"/>
  <c r="E524" i="3"/>
  <c r="D524" i="3"/>
  <c r="P523" i="3"/>
  <c r="O523" i="3"/>
  <c r="N523" i="3"/>
  <c r="M523" i="3"/>
  <c r="L523" i="3"/>
  <c r="K523" i="3"/>
  <c r="J523" i="3"/>
  <c r="I523" i="3"/>
  <c r="H523" i="3"/>
  <c r="G523" i="3"/>
  <c r="F523" i="3"/>
  <c r="E523" i="3"/>
  <c r="D523" i="3"/>
  <c r="P522" i="3"/>
  <c r="O522" i="3"/>
  <c r="N522" i="3"/>
  <c r="M522" i="3"/>
  <c r="L522" i="3"/>
  <c r="K522" i="3"/>
  <c r="J522" i="3"/>
  <c r="I522" i="3"/>
  <c r="H522" i="3"/>
  <c r="G522" i="3"/>
  <c r="F522" i="3"/>
  <c r="E522" i="3"/>
  <c r="D522" i="3"/>
  <c r="P521" i="3"/>
  <c r="O521" i="3"/>
  <c r="N521" i="3"/>
  <c r="M521" i="3"/>
  <c r="L521" i="3"/>
  <c r="K521" i="3"/>
  <c r="J521" i="3"/>
  <c r="I521" i="3"/>
  <c r="H521" i="3"/>
  <c r="G521" i="3"/>
  <c r="F521" i="3"/>
  <c r="E521" i="3"/>
  <c r="D521" i="3"/>
  <c r="P520" i="3"/>
  <c r="O520" i="3"/>
  <c r="N520" i="3"/>
  <c r="M520" i="3"/>
  <c r="L520" i="3"/>
  <c r="K520" i="3"/>
  <c r="J520" i="3"/>
  <c r="I520" i="3"/>
  <c r="H520" i="3"/>
  <c r="G520" i="3"/>
  <c r="F520" i="3"/>
  <c r="E520" i="3"/>
  <c r="D520" i="3"/>
  <c r="P519" i="3"/>
  <c r="O519" i="3"/>
  <c r="N519" i="3"/>
  <c r="M519" i="3"/>
  <c r="L519" i="3"/>
  <c r="K519" i="3"/>
  <c r="J519" i="3"/>
  <c r="I519" i="3"/>
  <c r="H519" i="3"/>
  <c r="G519" i="3"/>
  <c r="F519" i="3"/>
  <c r="E519" i="3"/>
  <c r="D519" i="3"/>
  <c r="P518" i="3"/>
  <c r="O518" i="3"/>
  <c r="N518" i="3"/>
  <c r="M518" i="3"/>
  <c r="L518" i="3"/>
  <c r="K518" i="3"/>
  <c r="J518" i="3"/>
  <c r="I518" i="3"/>
  <c r="H518" i="3"/>
  <c r="G518" i="3"/>
  <c r="F518" i="3"/>
  <c r="E518" i="3"/>
  <c r="D518" i="3"/>
  <c r="P517" i="3"/>
  <c r="O517" i="3"/>
  <c r="N517" i="3"/>
  <c r="M517" i="3"/>
  <c r="L517" i="3"/>
  <c r="K517" i="3"/>
  <c r="J517" i="3"/>
  <c r="I517" i="3"/>
  <c r="H517" i="3"/>
  <c r="G517" i="3"/>
  <c r="F517" i="3"/>
  <c r="E517" i="3"/>
  <c r="D517" i="3"/>
  <c r="P516" i="3"/>
  <c r="O516" i="3"/>
  <c r="N516" i="3"/>
  <c r="M516" i="3"/>
  <c r="L516" i="3"/>
  <c r="K516" i="3"/>
  <c r="J516" i="3"/>
  <c r="I516" i="3"/>
  <c r="H516" i="3"/>
  <c r="G516" i="3"/>
  <c r="F516" i="3"/>
  <c r="E516" i="3"/>
  <c r="D516" i="3"/>
  <c r="P515" i="3"/>
  <c r="O515" i="3"/>
  <c r="N515" i="3"/>
  <c r="M515" i="3"/>
  <c r="L515" i="3"/>
  <c r="K515" i="3"/>
  <c r="J515" i="3"/>
  <c r="I515" i="3"/>
  <c r="H515" i="3"/>
  <c r="G515" i="3"/>
  <c r="F515" i="3"/>
  <c r="E515" i="3"/>
  <c r="D515" i="3"/>
  <c r="P514" i="3"/>
  <c r="O514" i="3"/>
  <c r="N514" i="3"/>
  <c r="M514" i="3"/>
  <c r="L514" i="3"/>
  <c r="K514" i="3"/>
  <c r="J514" i="3"/>
  <c r="I514" i="3"/>
  <c r="H514" i="3"/>
  <c r="G514" i="3"/>
  <c r="F514" i="3"/>
  <c r="E514" i="3"/>
  <c r="D514" i="3"/>
  <c r="P513" i="3"/>
  <c r="O513" i="3"/>
  <c r="N513" i="3"/>
  <c r="M513" i="3"/>
  <c r="L513" i="3"/>
  <c r="K513" i="3"/>
  <c r="J513" i="3"/>
  <c r="I513" i="3"/>
  <c r="H513" i="3"/>
  <c r="G513" i="3"/>
  <c r="F513" i="3"/>
  <c r="E513" i="3"/>
  <c r="D513" i="3"/>
  <c r="P512" i="3"/>
  <c r="O512" i="3"/>
  <c r="N512" i="3"/>
  <c r="M512" i="3"/>
  <c r="L512" i="3"/>
  <c r="K512" i="3"/>
  <c r="J512" i="3"/>
  <c r="I512" i="3"/>
  <c r="H512" i="3"/>
  <c r="G512" i="3"/>
  <c r="F512" i="3"/>
  <c r="E512" i="3"/>
  <c r="D512" i="3"/>
  <c r="P511" i="3"/>
  <c r="O511" i="3"/>
  <c r="N511" i="3"/>
  <c r="M511" i="3"/>
  <c r="L511" i="3"/>
  <c r="K511" i="3"/>
  <c r="J511" i="3"/>
  <c r="I511" i="3"/>
  <c r="H511" i="3"/>
  <c r="G511" i="3"/>
  <c r="F511" i="3"/>
  <c r="E511" i="3"/>
  <c r="D511" i="3"/>
  <c r="P510" i="3"/>
  <c r="O510" i="3"/>
  <c r="N510" i="3"/>
  <c r="M510" i="3"/>
  <c r="L510" i="3"/>
  <c r="K510" i="3"/>
  <c r="J510" i="3"/>
  <c r="I510" i="3"/>
  <c r="H510" i="3"/>
  <c r="G510" i="3"/>
  <c r="F510" i="3"/>
  <c r="E510" i="3"/>
  <c r="D510" i="3"/>
  <c r="P509" i="3"/>
  <c r="O509" i="3"/>
  <c r="N509" i="3"/>
  <c r="M509" i="3"/>
  <c r="L509" i="3"/>
  <c r="K509" i="3"/>
  <c r="J509" i="3"/>
  <c r="I509" i="3"/>
  <c r="H509" i="3"/>
  <c r="G509" i="3"/>
  <c r="F509" i="3"/>
  <c r="E509" i="3"/>
  <c r="D509" i="3"/>
  <c r="P508" i="3"/>
  <c r="O508" i="3"/>
  <c r="N508" i="3"/>
  <c r="M508" i="3"/>
  <c r="L508" i="3"/>
  <c r="K508" i="3"/>
  <c r="J508" i="3"/>
  <c r="I508" i="3"/>
  <c r="H508" i="3"/>
  <c r="G508" i="3"/>
  <c r="F508" i="3"/>
  <c r="E508" i="3"/>
  <c r="D508" i="3"/>
  <c r="P507" i="3"/>
  <c r="O507" i="3"/>
  <c r="N507" i="3"/>
  <c r="M507" i="3"/>
  <c r="L507" i="3"/>
  <c r="K507" i="3"/>
  <c r="J507" i="3"/>
  <c r="I507" i="3"/>
  <c r="H507" i="3"/>
  <c r="G507" i="3"/>
  <c r="F507" i="3"/>
  <c r="E507" i="3"/>
  <c r="D507" i="3"/>
  <c r="P506" i="3"/>
  <c r="O506" i="3"/>
  <c r="N506" i="3"/>
  <c r="M506" i="3"/>
  <c r="L506" i="3"/>
  <c r="K506" i="3"/>
  <c r="J506" i="3"/>
  <c r="I506" i="3"/>
  <c r="H506" i="3"/>
  <c r="G506" i="3"/>
  <c r="F506" i="3"/>
  <c r="E506" i="3"/>
  <c r="D506" i="3"/>
  <c r="P505" i="3"/>
  <c r="O505" i="3"/>
  <c r="N505" i="3"/>
  <c r="M505" i="3"/>
  <c r="L505" i="3"/>
  <c r="K505" i="3"/>
  <c r="J505" i="3"/>
  <c r="I505" i="3"/>
  <c r="H505" i="3"/>
  <c r="G505" i="3"/>
  <c r="F505" i="3"/>
  <c r="E505" i="3"/>
  <c r="D505" i="3"/>
  <c r="P504" i="3"/>
  <c r="O504" i="3"/>
  <c r="N504" i="3"/>
  <c r="M504" i="3"/>
  <c r="L504" i="3"/>
  <c r="K504" i="3"/>
  <c r="J504" i="3"/>
  <c r="I504" i="3"/>
  <c r="H504" i="3"/>
  <c r="G504" i="3"/>
  <c r="F504" i="3"/>
  <c r="E504" i="3"/>
  <c r="D504" i="3"/>
  <c r="P503" i="3"/>
  <c r="O503" i="3"/>
  <c r="N503" i="3"/>
  <c r="M503" i="3"/>
  <c r="L503" i="3"/>
  <c r="K503" i="3"/>
  <c r="J503" i="3"/>
  <c r="I503" i="3"/>
  <c r="H503" i="3"/>
  <c r="G503" i="3"/>
  <c r="F503" i="3"/>
  <c r="E503" i="3"/>
  <c r="D503" i="3"/>
  <c r="P502" i="3"/>
  <c r="O502" i="3"/>
  <c r="N502" i="3"/>
  <c r="M502" i="3"/>
  <c r="L502" i="3"/>
  <c r="K502" i="3"/>
  <c r="J502" i="3"/>
  <c r="I502" i="3"/>
  <c r="H502" i="3"/>
  <c r="G502" i="3"/>
  <c r="F502" i="3"/>
  <c r="E502" i="3"/>
  <c r="D502" i="3"/>
  <c r="P501" i="3"/>
  <c r="O501" i="3"/>
  <c r="N501" i="3"/>
  <c r="M501" i="3"/>
  <c r="L501" i="3"/>
  <c r="K501" i="3"/>
  <c r="J501" i="3"/>
  <c r="I501" i="3"/>
  <c r="H501" i="3"/>
  <c r="G501" i="3"/>
  <c r="F501" i="3"/>
  <c r="E501" i="3"/>
  <c r="D501" i="3"/>
  <c r="P500" i="3"/>
  <c r="O500" i="3"/>
  <c r="N500" i="3"/>
  <c r="M500" i="3"/>
  <c r="L500" i="3"/>
  <c r="K500" i="3"/>
  <c r="J500" i="3"/>
  <c r="I500" i="3"/>
  <c r="H500" i="3"/>
  <c r="G500" i="3"/>
  <c r="F500" i="3"/>
  <c r="E500" i="3"/>
  <c r="D500" i="3"/>
  <c r="P499" i="3"/>
  <c r="O499" i="3"/>
  <c r="N499" i="3"/>
  <c r="M499" i="3"/>
  <c r="L499" i="3"/>
  <c r="K499" i="3"/>
  <c r="J499" i="3"/>
  <c r="I499" i="3"/>
  <c r="H499" i="3"/>
  <c r="G499" i="3"/>
  <c r="F499" i="3"/>
  <c r="E499" i="3"/>
  <c r="D499" i="3"/>
  <c r="P498" i="3"/>
  <c r="O498" i="3"/>
  <c r="N498" i="3"/>
  <c r="M498" i="3"/>
  <c r="L498" i="3"/>
  <c r="K498" i="3"/>
  <c r="J498" i="3"/>
  <c r="I498" i="3"/>
  <c r="H498" i="3"/>
  <c r="G498" i="3"/>
  <c r="F498" i="3"/>
  <c r="E498" i="3"/>
  <c r="D498" i="3"/>
  <c r="P497" i="3"/>
  <c r="O497" i="3"/>
  <c r="N497" i="3"/>
  <c r="M497" i="3"/>
  <c r="L497" i="3"/>
  <c r="K497" i="3"/>
  <c r="J497" i="3"/>
  <c r="I497" i="3"/>
  <c r="H497" i="3"/>
  <c r="G497" i="3"/>
  <c r="F497" i="3"/>
  <c r="E497" i="3"/>
  <c r="D497" i="3"/>
  <c r="P496" i="3"/>
  <c r="O496" i="3"/>
  <c r="N496" i="3"/>
  <c r="M496" i="3"/>
  <c r="L496" i="3"/>
  <c r="K496" i="3"/>
  <c r="J496" i="3"/>
  <c r="I496" i="3"/>
  <c r="H496" i="3"/>
  <c r="G496" i="3"/>
  <c r="F496" i="3"/>
  <c r="E496" i="3"/>
  <c r="D496" i="3"/>
  <c r="P495" i="3"/>
  <c r="O495" i="3"/>
  <c r="N495" i="3"/>
  <c r="M495" i="3"/>
  <c r="L495" i="3"/>
  <c r="K495" i="3"/>
  <c r="J495" i="3"/>
  <c r="I495" i="3"/>
  <c r="H495" i="3"/>
  <c r="G495" i="3"/>
  <c r="F495" i="3"/>
  <c r="E495" i="3"/>
  <c r="D495" i="3"/>
  <c r="P494" i="3"/>
  <c r="O494" i="3"/>
  <c r="N494" i="3"/>
  <c r="M494" i="3"/>
  <c r="L494" i="3"/>
  <c r="K494" i="3"/>
  <c r="J494" i="3"/>
  <c r="I494" i="3"/>
  <c r="H494" i="3"/>
  <c r="G494" i="3"/>
  <c r="F494" i="3"/>
  <c r="E494" i="3"/>
  <c r="D494" i="3"/>
  <c r="P493" i="3"/>
  <c r="O493" i="3"/>
  <c r="N493" i="3"/>
  <c r="M493" i="3"/>
  <c r="L493" i="3"/>
  <c r="K493" i="3"/>
  <c r="J493" i="3"/>
  <c r="I493" i="3"/>
  <c r="H493" i="3"/>
  <c r="G493" i="3"/>
  <c r="F493" i="3"/>
  <c r="E493" i="3"/>
  <c r="D493" i="3"/>
  <c r="P492" i="3"/>
  <c r="O492" i="3"/>
  <c r="N492" i="3"/>
  <c r="M492" i="3"/>
  <c r="L492" i="3"/>
  <c r="K492" i="3"/>
  <c r="J492" i="3"/>
  <c r="I492" i="3"/>
  <c r="H492" i="3"/>
  <c r="G492" i="3"/>
  <c r="F492" i="3"/>
  <c r="E492" i="3"/>
  <c r="D492" i="3"/>
  <c r="P491" i="3"/>
  <c r="O491" i="3"/>
  <c r="N491" i="3"/>
  <c r="M491" i="3"/>
  <c r="L491" i="3"/>
  <c r="K491" i="3"/>
  <c r="J491" i="3"/>
  <c r="I491" i="3"/>
  <c r="H491" i="3"/>
  <c r="G491" i="3"/>
  <c r="F491" i="3"/>
  <c r="E491" i="3"/>
  <c r="D491" i="3"/>
  <c r="P490" i="3"/>
  <c r="O490" i="3"/>
  <c r="N490" i="3"/>
  <c r="M490" i="3"/>
  <c r="L490" i="3"/>
  <c r="K490" i="3"/>
  <c r="J490" i="3"/>
  <c r="I490" i="3"/>
  <c r="H490" i="3"/>
  <c r="G490" i="3"/>
  <c r="F490" i="3"/>
  <c r="E490" i="3"/>
  <c r="D490" i="3"/>
  <c r="P489" i="3"/>
  <c r="O489" i="3"/>
  <c r="N489" i="3"/>
  <c r="M489" i="3"/>
  <c r="L489" i="3"/>
  <c r="K489" i="3"/>
  <c r="J489" i="3"/>
  <c r="I489" i="3"/>
  <c r="H489" i="3"/>
  <c r="G489" i="3"/>
  <c r="F489" i="3"/>
  <c r="E489" i="3"/>
  <c r="D489" i="3"/>
  <c r="P488" i="3"/>
  <c r="O488" i="3"/>
  <c r="N488" i="3"/>
  <c r="M488" i="3"/>
  <c r="L488" i="3"/>
  <c r="K488" i="3"/>
  <c r="J488" i="3"/>
  <c r="I488" i="3"/>
  <c r="H488" i="3"/>
  <c r="G488" i="3"/>
  <c r="F488" i="3"/>
  <c r="E488" i="3"/>
  <c r="D488" i="3"/>
  <c r="P487" i="3"/>
  <c r="O487" i="3"/>
  <c r="N487" i="3"/>
  <c r="M487" i="3"/>
  <c r="L487" i="3"/>
  <c r="K487" i="3"/>
  <c r="J487" i="3"/>
  <c r="I487" i="3"/>
  <c r="H487" i="3"/>
  <c r="G487" i="3"/>
  <c r="F487" i="3"/>
  <c r="E487" i="3"/>
  <c r="D487" i="3"/>
  <c r="P486" i="3"/>
  <c r="O486" i="3"/>
  <c r="N486" i="3"/>
  <c r="M486" i="3"/>
  <c r="L486" i="3"/>
  <c r="K486" i="3"/>
  <c r="J486" i="3"/>
  <c r="I486" i="3"/>
  <c r="H486" i="3"/>
  <c r="G486" i="3"/>
  <c r="F486" i="3"/>
  <c r="E486" i="3"/>
  <c r="D486" i="3"/>
  <c r="P485" i="3"/>
  <c r="O485" i="3"/>
  <c r="N485" i="3"/>
  <c r="M485" i="3"/>
  <c r="L485" i="3"/>
  <c r="K485" i="3"/>
  <c r="J485" i="3"/>
  <c r="I485" i="3"/>
  <c r="H485" i="3"/>
  <c r="G485" i="3"/>
  <c r="F485" i="3"/>
  <c r="E485" i="3"/>
  <c r="D485" i="3"/>
  <c r="P484" i="3"/>
  <c r="O484" i="3"/>
  <c r="N484" i="3"/>
  <c r="M484" i="3"/>
  <c r="L484" i="3"/>
  <c r="K484" i="3"/>
  <c r="J484" i="3"/>
  <c r="I484" i="3"/>
  <c r="H484" i="3"/>
  <c r="G484" i="3"/>
  <c r="F484" i="3"/>
  <c r="E484" i="3"/>
  <c r="D484" i="3"/>
  <c r="P483" i="3"/>
  <c r="O483" i="3"/>
  <c r="N483" i="3"/>
  <c r="M483" i="3"/>
  <c r="L483" i="3"/>
  <c r="K483" i="3"/>
  <c r="J483" i="3"/>
  <c r="I483" i="3"/>
  <c r="H483" i="3"/>
  <c r="G483" i="3"/>
  <c r="F483" i="3"/>
  <c r="E483" i="3"/>
  <c r="D483" i="3"/>
  <c r="P482" i="3"/>
  <c r="O482" i="3"/>
  <c r="N482" i="3"/>
  <c r="M482" i="3"/>
  <c r="L482" i="3"/>
  <c r="K482" i="3"/>
  <c r="J482" i="3"/>
  <c r="I482" i="3"/>
  <c r="H482" i="3"/>
  <c r="G482" i="3"/>
  <c r="F482" i="3"/>
  <c r="E482" i="3"/>
  <c r="D482" i="3"/>
  <c r="P481" i="3"/>
  <c r="O481" i="3"/>
  <c r="N481" i="3"/>
  <c r="M481" i="3"/>
  <c r="L481" i="3"/>
  <c r="K481" i="3"/>
  <c r="J481" i="3"/>
  <c r="I481" i="3"/>
  <c r="H481" i="3"/>
  <c r="G481" i="3"/>
  <c r="F481" i="3"/>
  <c r="E481" i="3"/>
  <c r="D481" i="3"/>
  <c r="P480" i="3"/>
  <c r="O480" i="3"/>
  <c r="N480" i="3"/>
  <c r="M480" i="3"/>
  <c r="L480" i="3"/>
  <c r="K480" i="3"/>
  <c r="J480" i="3"/>
  <c r="I480" i="3"/>
  <c r="H480" i="3"/>
  <c r="G480" i="3"/>
  <c r="F480" i="3"/>
  <c r="E480" i="3"/>
  <c r="D480" i="3"/>
  <c r="P479" i="3"/>
  <c r="O479" i="3"/>
  <c r="N479" i="3"/>
  <c r="M479" i="3"/>
  <c r="L479" i="3"/>
  <c r="K479" i="3"/>
  <c r="J479" i="3"/>
  <c r="I479" i="3"/>
  <c r="H479" i="3"/>
  <c r="G479" i="3"/>
  <c r="F479" i="3"/>
  <c r="E479" i="3"/>
  <c r="D479" i="3"/>
  <c r="P478" i="3"/>
  <c r="O478" i="3"/>
  <c r="N478" i="3"/>
  <c r="M478" i="3"/>
  <c r="L478" i="3"/>
  <c r="K478" i="3"/>
  <c r="J478" i="3"/>
  <c r="I478" i="3"/>
  <c r="H478" i="3"/>
  <c r="G478" i="3"/>
  <c r="F478" i="3"/>
  <c r="E478" i="3"/>
  <c r="D478" i="3"/>
  <c r="P477" i="3"/>
  <c r="O477" i="3"/>
  <c r="N477" i="3"/>
  <c r="M477" i="3"/>
  <c r="L477" i="3"/>
  <c r="K477" i="3"/>
  <c r="J477" i="3"/>
  <c r="I477" i="3"/>
  <c r="H477" i="3"/>
  <c r="G477" i="3"/>
  <c r="F477" i="3"/>
  <c r="E477" i="3"/>
  <c r="D477" i="3"/>
  <c r="P476" i="3"/>
  <c r="O476" i="3"/>
  <c r="N476" i="3"/>
  <c r="M476" i="3"/>
  <c r="L476" i="3"/>
  <c r="K476" i="3"/>
  <c r="J476" i="3"/>
  <c r="I476" i="3"/>
  <c r="H476" i="3"/>
  <c r="G476" i="3"/>
  <c r="F476" i="3"/>
  <c r="E476" i="3"/>
  <c r="D476" i="3"/>
  <c r="P475" i="3"/>
  <c r="O475" i="3"/>
  <c r="N475" i="3"/>
  <c r="M475" i="3"/>
  <c r="L475" i="3"/>
  <c r="K475" i="3"/>
  <c r="J475" i="3"/>
  <c r="I475" i="3"/>
  <c r="H475" i="3"/>
  <c r="G475" i="3"/>
  <c r="F475" i="3"/>
  <c r="E475" i="3"/>
  <c r="D475" i="3"/>
  <c r="P474" i="3"/>
  <c r="O474" i="3"/>
  <c r="N474" i="3"/>
  <c r="M474" i="3"/>
  <c r="L474" i="3"/>
  <c r="K474" i="3"/>
  <c r="J474" i="3"/>
  <c r="I474" i="3"/>
  <c r="H474" i="3"/>
  <c r="G474" i="3"/>
  <c r="F474" i="3"/>
  <c r="E474" i="3"/>
  <c r="D474" i="3"/>
  <c r="P473" i="3"/>
  <c r="O473" i="3"/>
  <c r="N473" i="3"/>
  <c r="M473" i="3"/>
  <c r="L473" i="3"/>
  <c r="K473" i="3"/>
  <c r="J473" i="3"/>
  <c r="I473" i="3"/>
  <c r="H473" i="3"/>
  <c r="G473" i="3"/>
  <c r="F473" i="3"/>
  <c r="E473" i="3"/>
  <c r="D473" i="3"/>
  <c r="P472" i="3"/>
  <c r="O472" i="3"/>
  <c r="N472" i="3"/>
  <c r="M472" i="3"/>
  <c r="L472" i="3"/>
  <c r="K472" i="3"/>
  <c r="J472" i="3"/>
  <c r="I472" i="3"/>
  <c r="H472" i="3"/>
  <c r="G472" i="3"/>
  <c r="F472" i="3"/>
  <c r="E472" i="3"/>
  <c r="D472" i="3"/>
  <c r="P471" i="3"/>
  <c r="O471" i="3"/>
  <c r="N471" i="3"/>
  <c r="M471" i="3"/>
  <c r="L471" i="3"/>
  <c r="K471" i="3"/>
  <c r="J471" i="3"/>
  <c r="I471" i="3"/>
  <c r="H471" i="3"/>
  <c r="G471" i="3"/>
  <c r="F471" i="3"/>
  <c r="E471" i="3"/>
  <c r="D471" i="3"/>
  <c r="P470" i="3"/>
  <c r="O470" i="3"/>
  <c r="N470" i="3"/>
  <c r="M470" i="3"/>
  <c r="L470" i="3"/>
  <c r="K470" i="3"/>
  <c r="J470" i="3"/>
  <c r="I470" i="3"/>
  <c r="H470" i="3"/>
  <c r="G470" i="3"/>
  <c r="F470" i="3"/>
  <c r="E470" i="3"/>
  <c r="D470" i="3"/>
  <c r="P469" i="3"/>
  <c r="O469" i="3"/>
  <c r="N469" i="3"/>
  <c r="M469" i="3"/>
  <c r="L469" i="3"/>
  <c r="K469" i="3"/>
  <c r="J469" i="3"/>
  <c r="I469" i="3"/>
  <c r="H469" i="3"/>
  <c r="G469" i="3"/>
  <c r="F469" i="3"/>
  <c r="E469" i="3"/>
  <c r="D469" i="3"/>
  <c r="P468" i="3"/>
  <c r="O468" i="3"/>
  <c r="N468" i="3"/>
  <c r="M468" i="3"/>
  <c r="L468" i="3"/>
  <c r="K468" i="3"/>
  <c r="J468" i="3"/>
  <c r="I468" i="3"/>
  <c r="H468" i="3"/>
  <c r="G468" i="3"/>
  <c r="F468" i="3"/>
  <c r="E468" i="3"/>
  <c r="D468" i="3"/>
  <c r="P467" i="3"/>
  <c r="O467" i="3"/>
  <c r="N467" i="3"/>
  <c r="M467" i="3"/>
  <c r="L467" i="3"/>
  <c r="K467" i="3"/>
  <c r="J467" i="3"/>
  <c r="I467" i="3"/>
  <c r="H467" i="3"/>
  <c r="G467" i="3"/>
  <c r="F467" i="3"/>
  <c r="E467" i="3"/>
  <c r="D467" i="3"/>
  <c r="P466" i="3"/>
  <c r="O466" i="3"/>
  <c r="N466" i="3"/>
  <c r="M466" i="3"/>
  <c r="L466" i="3"/>
  <c r="K466" i="3"/>
  <c r="J466" i="3"/>
  <c r="I466" i="3"/>
  <c r="H466" i="3"/>
  <c r="G466" i="3"/>
  <c r="F466" i="3"/>
  <c r="E466" i="3"/>
  <c r="D466" i="3"/>
  <c r="P465" i="3"/>
  <c r="O465" i="3"/>
  <c r="N465" i="3"/>
  <c r="M465" i="3"/>
  <c r="L465" i="3"/>
  <c r="K465" i="3"/>
  <c r="J465" i="3"/>
  <c r="I465" i="3"/>
  <c r="H465" i="3"/>
  <c r="G465" i="3"/>
  <c r="F465" i="3"/>
  <c r="E465" i="3"/>
  <c r="D465" i="3"/>
  <c r="P464" i="3"/>
  <c r="O464" i="3"/>
  <c r="N464" i="3"/>
  <c r="M464" i="3"/>
  <c r="L464" i="3"/>
  <c r="K464" i="3"/>
  <c r="J464" i="3"/>
  <c r="I464" i="3"/>
  <c r="H464" i="3"/>
  <c r="G464" i="3"/>
  <c r="F464" i="3"/>
  <c r="E464" i="3"/>
  <c r="D464" i="3"/>
  <c r="P463" i="3"/>
  <c r="O463" i="3"/>
  <c r="N463" i="3"/>
  <c r="M463" i="3"/>
  <c r="L463" i="3"/>
  <c r="K463" i="3"/>
  <c r="J463" i="3"/>
  <c r="I463" i="3"/>
  <c r="H463" i="3"/>
  <c r="G463" i="3"/>
  <c r="F463" i="3"/>
  <c r="E463" i="3"/>
  <c r="D463" i="3"/>
  <c r="P462" i="3"/>
  <c r="O462" i="3"/>
  <c r="N462" i="3"/>
  <c r="M462" i="3"/>
  <c r="L462" i="3"/>
  <c r="K462" i="3"/>
  <c r="J462" i="3"/>
  <c r="I462" i="3"/>
  <c r="H462" i="3"/>
  <c r="G462" i="3"/>
  <c r="F462" i="3"/>
  <c r="E462" i="3"/>
  <c r="D462" i="3"/>
  <c r="P461" i="3"/>
  <c r="O461" i="3"/>
  <c r="N461" i="3"/>
  <c r="M461" i="3"/>
  <c r="L461" i="3"/>
  <c r="K461" i="3"/>
  <c r="J461" i="3"/>
  <c r="I461" i="3"/>
  <c r="H461" i="3"/>
  <c r="G461" i="3"/>
  <c r="F461" i="3"/>
  <c r="E461" i="3"/>
  <c r="D461" i="3"/>
  <c r="P460" i="3"/>
  <c r="O460" i="3"/>
  <c r="N460" i="3"/>
  <c r="M460" i="3"/>
  <c r="L460" i="3"/>
  <c r="K460" i="3"/>
  <c r="J460" i="3"/>
  <c r="I460" i="3"/>
  <c r="H460" i="3"/>
  <c r="G460" i="3"/>
  <c r="F460" i="3"/>
  <c r="E460" i="3"/>
  <c r="D460" i="3"/>
  <c r="P459" i="3"/>
  <c r="O459" i="3"/>
  <c r="N459" i="3"/>
  <c r="M459" i="3"/>
  <c r="L459" i="3"/>
  <c r="K459" i="3"/>
  <c r="J459" i="3"/>
  <c r="I459" i="3"/>
  <c r="H459" i="3"/>
  <c r="G459" i="3"/>
  <c r="F459" i="3"/>
  <c r="E459" i="3"/>
  <c r="D459" i="3"/>
  <c r="P458" i="3"/>
  <c r="O458" i="3"/>
  <c r="N458" i="3"/>
  <c r="M458" i="3"/>
  <c r="L458" i="3"/>
  <c r="K458" i="3"/>
  <c r="J458" i="3"/>
  <c r="I458" i="3"/>
  <c r="H458" i="3"/>
  <c r="G458" i="3"/>
  <c r="F458" i="3"/>
  <c r="E458" i="3"/>
  <c r="D458" i="3"/>
  <c r="P457" i="3"/>
  <c r="O457" i="3"/>
  <c r="N457" i="3"/>
  <c r="M457" i="3"/>
  <c r="L457" i="3"/>
  <c r="K457" i="3"/>
  <c r="J457" i="3"/>
  <c r="I457" i="3"/>
  <c r="H457" i="3"/>
  <c r="G457" i="3"/>
  <c r="F457" i="3"/>
  <c r="E457" i="3"/>
  <c r="D457" i="3"/>
  <c r="P456" i="3"/>
  <c r="O456" i="3"/>
  <c r="N456" i="3"/>
  <c r="M456" i="3"/>
  <c r="L456" i="3"/>
  <c r="K456" i="3"/>
  <c r="J456" i="3"/>
  <c r="I456" i="3"/>
  <c r="H456" i="3"/>
  <c r="G456" i="3"/>
  <c r="F456" i="3"/>
  <c r="E456" i="3"/>
  <c r="D456" i="3"/>
  <c r="P455" i="3"/>
  <c r="O455" i="3"/>
  <c r="N455" i="3"/>
  <c r="M455" i="3"/>
  <c r="L455" i="3"/>
  <c r="K455" i="3"/>
  <c r="J455" i="3"/>
  <c r="I455" i="3"/>
  <c r="H455" i="3"/>
  <c r="G455" i="3"/>
  <c r="F455" i="3"/>
  <c r="E455" i="3"/>
  <c r="D455" i="3"/>
  <c r="P454" i="3"/>
  <c r="O454" i="3"/>
  <c r="N454" i="3"/>
  <c r="M454" i="3"/>
  <c r="L454" i="3"/>
  <c r="K454" i="3"/>
  <c r="J454" i="3"/>
  <c r="I454" i="3"/>
  <c r="H454" i="3"/>
  <c r="G454" i="3"/>
  <c r="F454" i="3"/>
  <c r="E454" i="3"/>
  <c r="D454" i="3"/>
  <c r="P453" i="3"/>
  <c r="O453" i="3"/>
  <c r="N453" i="3"/>
  <c r="M453" i="3"/>
  <c r="L453" i="3"/>
  <c r="K453" i="3"/>
  <c r="J453" i="3"/>
  <c r="I453" i="3"/>
  <c r="H453" i="3"/>
  <c r="G453" i="3"/>
  <c r="F453" i="3"/>
  <c r="E453" i="3"/>
  <c r="D453" i="3"/>
  <c r="P452" i="3"/>
  <c r="O452" i="3"/>
  <c r="N452" i="3"/>
  <c r="M452" i="3"/>
  <c r="L452" i="3"/>
  <c r="K452" i="3"/>
  <c r="J452" i="3"/>
  <c r="I452" i="3"/>
  <c r="H452" i="3"/>
  <c r="G452" i="3"/>
  <c r="F452" i="3"/>
  <c r="E452" i="3"/>
  <c r="D452" i="3"/>
  <c r="P451" i="3"/>
  <c r="O451" i="3"/>
  <c r="N451" i="3"/>
  <c r="M451" i="3"/>
  <c r="L451" i="3"/>
  <c r="K451" i="3"/>
  <c r="J451" i="3"/>
  <c r="I451" i="3"/>
  <c r="H451" i="3"/>
  <c r="G451" i="3"/>
  <c r="F451" i="3"/>
  <c r="E451" i="3"/>
  <c r="D451" i="3"/>
  <c r="P450" i="3"/>
  <c r="O450" i="3"/>
  <c r="N450" i="3"/>
  <c r="M450" i="3"/>
  <c r="L450" i="3"/>
  <c r="K450" i="3"/>
  <c r="J450" i="3"/>
  <c r="I450" i="3"/>
  <c r="H450" i="3"/>
  <c r="G450" i="3"/>
  <c r="F450" i="3"/>
  <c r="E450" i="3"/>
  <c r="D450" i="3"/>
  <c r="P449" i="3"/>
  <c r="O449" i="3"/>
  <c r="N449" i="3"/>
  <c r="M449" i="3"/>
  <c r="L449" i="3"/>
  <c r="K449" i="3"/>
  <c r="J449" i="3"/>
  <c r="I449" i="3"/>
  <c r="H449" i="3"/>
  <c r="G449" i="3"/>
  <c r="F449" i="3"/>
  <c r="E449" i="3"/>
  <c r="D449" i="3"/>
  <c r="P448" i="3"/>
  <c r="O448" i="3"/>
  <c r="N448" i="3"/>
  <c r="M448" i="3"/>
  <c r="L448" i="3"/>
  <c r="K448" i="3"/>
  <c r="J448" i="3"/>
  <c r="I448" i="3"/>
  <c r="H448" i="3"/>
  <c r="G448" i="3"/>
  <c r="F448" i="3"/>
  <c r="E448" i="3"/>
  <c r="D448" i="3"/>
  <c r="P447" i="3"/>
  <c r="O447" i="3"/>
  <c r="N447" i="3"/>
  <c r="M447" i="3"/>
  <c r="L447" i="3"/>
  <c r="K447" i="3"/>
  <c r="J447" i="3"/>
  <c r="I447" i="3"/>
  <c r="H447" i="3"/>
  <c r="G447" i="3"/>
  <c r="F447" i="3"/>
  <c r="E447" i="3"/>
  <c r="D447" i="3"/>
  <c r="P446" i="3"/>
  <c r="O446" i="3"/>
  <c r="N446" i="3"/>
  <c r="M446" i="3"/>
  <c r="L446" i="3"/>
  <c r="K446" i="3"/>
  <c r="J446" i="3"/>
  <c r="I446" i="3"/>
  <c r="H446" i="3"/>
  <c r="G446" i="3"/>
  <c r="F446" i="3"/>
  <c r="E446" i="3"/>
  <c r="D446" i="3"/>
  <c r="P445" i="3"/>
  <c r="O445" i="3"/>
  <c r="N445" i="3"/>
  <c r="M445" i="3"/>
  <c r="L445" i="3"/>
  <c r="K445" i="3"/>
  <c r="J445" i="3"/>
  <c r="I445" i="3"/>
  <c r="H445" i="3"/>
  <c r="G445" i="3"/>
  <c r="F445" i="3"/>
  <c r="E445" i="3"/>
  <c r="D445" i="3"/>
  <c r="P444" i="3"/>
  <c r="O444" i="3"/>
  <c r="N444" i="3"/>
  <c r="M444" i="3"/>
  <c r="L444" i="3"/>
  <c r="K444" i="3"/>
  <c r="J444" i="3"/>
  <c r="I444" i="3"/>
  <c r="H444" i="3"/>
  <c r="G444" i="3"/>
  <c r="F444" i="3"/>
  <c r="E444" i="3"/>
  <c r="D444" i="3"/>
  <c r="P443" i="3"/>
  <c r="O443" i="3"/>
  <c r="N443" i="3"/>
  <c r="M443" i="3"/>
  <c r="L443" i="3"/>
  <c r="K443" i="3"/>
  <c r="J443" i="3"/>
  <c r="I443" i="3"/>
  <c r="H443" i="3"/>
  <c r="G443" i="3"/>
  <c r="F443" i="3"/>
  <c r="E443" i="3"/>
  <c r="D443" i="3"/>
  <c r="P442" i="3"/>
  <c r="O442" i="3"/>
  <c r="N442" i="3"/>
  <c r="M442" i="3"/>
  <c r="L442" i="3"/>
  <c r="K442" i="3"/>
  <c r="J442" i="3"/>
  <c r="I442" i="3"/>
  <c r="H442" i="3"/>
  <c r="G442" i="3"/>
  <c r="F442" i="3"/>
  <c r="E442" i="3"/>
  <c r="D442" i="3"/>
  <c r="P441" i="3"/>
  <c r="O441" i="3"/>
  <c r="N441" i="3"/>
  <c r="M441" i="3"/>
  <c r="L441" i="3"/>
  <c r="K441" i="3"/>
  <c r="J441" i="3"/>
  <c r="I441" i="3"/>
  <c r="H441" i="3"/>
  <c r="G441" i="3"/>
  <c r="F441" i="3"/>
  <c r="E441" i="3"/>
  <c r="D441" i="3"/>
  <c r="P440" i="3"/>
  <c r="O440" i="3"/>
  <c r="N440" i="3"/>
  <c r="M440" i="3"/>
  <c r="L440" i="3"/>
  <c r="K440" i="3"/>
  <c r="J440" i="3"/>
  <c r="I440" i="3"/>
  <c r="H440" i="3"/>
  <c r="G440" i="3"/>
  <c r="F440" i="3"/>
  <c r="E440" i="3"/>
  <c r="D440" i="3"/>
  <c r="P439" i="3"/>
  <c r="O439" i="3"/>
  <c r="N439" i="3"/>
  <c r="M439" i="3"/>
  <c r="L439" i="3"/>
  <c r="K439" i="3"/>
  <c r="J439" i="3"/>
  <c r="I439" i="3"/>
  <c r="H439" i="3"/>
  <c r="G439" i="3"/>
  <c r="F439" i="3"/>
  <c r="E439" i="3"/>
  <c r="D439" i="3"/>
  <c r="P438" i="3"/>
  <c r="O438" i="3"/>
  <c r="N438" i="3"/>
  <c r="M438" i="3"/>
  <c r="L438" i="3"/>
  <c r="K438" i="3"/>
  <c r="J438" i="3"/>
  <c r="I438" i="3"/>
  <c r="H438" i="3"/>
  <c r="G438" i="3"/>
  <c r="F438" i="3"/>
  <c r="E438" i="3"/>
  <c r="D438" i="3"/>
  <c r="P437" i="3"/>
  <c r="O437" i="3"/>
  <c r="N437" i="3"/>
  <c r="M437" i="3"/>
  <c r="L437" i="3"/>
  <c r="K437" i="3"/>
  <c r="J437" i="3"/>
  <c r="I437" i="3"/>
  <c r="H437" i="3"/>
  <c r="G437" i="3"/>
  <c r="F437" i="3"/>
  <c r="E437" i="3"/>
  <c r="D437" i="3"/>
  <c r="P436" i="3"/>
  <c r="O436" i="3"/>
  <c r="N436" i="3"/>
  <c r="M436" i="3"/>
  <c r="L436" i="3"/>
  <c r="K436" i="3"/>
  <c r="J436" i="3"/>
  <c r="I436" i="3"/>
  <c r="H436" i="3"/>
  <c r="G436" i="3"/>
  <c r="F436" i="3"/>
  <c r="E436" i="3"/>
  <c r="D436" i="3"/>
  <c r="P435" i="3"/>
  <c r="O435" i="3"/>
  <c r="N435" i="3"/>
  <c r="M435" i="3"/>
  <c r="L435" i="3"/>
  <c r="K435" i="3"/>
  <c r="J435" i="3"/>
  <c r="I435" i="3"/>
  <c r="H435" i="3"/>
  <c r="G435" i="3"/>
  <c r="F435" i="3"/>
  <c r="E435" i="3"/>
  <c r="D435" i="3"/>
  <c r="P434" i="3"/>
  <c r="O434" i="3"/>
  <c r="N434" i="3"/>
  <c r="M434" i="3"/>
  <c r="L434" i="3"/>
  <c r="K434" i="3"/>
  <c r="J434" i="3"/>
  <c r="I434" i="3"/>
  <c r="H434" i="3"/>
  <c r="G434" i="3"/>
  <c r="F434" i="3"/>
  <c r="E434" i="3"/>
  <c r="D434" i="3"/>
  <c r="P433" i="3"/>
  <c r="O433" i="3"/>
  <c r="N433" i="3"/>
  <c r="M433" i="3"/>
  <c r="L433" i="3"/>
  <c r="K433" i="3"/>
  <c r="J433" i="3"/>
  <c r="I433" i="3"/>
  <c r="H433" i="3"/>
  <c r="G433" i="3"/>
  <c r="F433" i="3"/>
  <c r="E433" i="3"/>
  <c r="D433" i="3"/>
  <c r="P432" i="3"/>
  <c r="O432" i="3"/>
  <c r="N432" i="3"/>
  <c r="M432" i="3"/>
  <c r="L432" i="3"/>
  <c r="K432" i="3"/>
  <c r="J432" i="3"/>
  <c r="I432" i="3"/>
  <c r="H432" i="3"/>
  <c r="G432" i="3"/>
  <c r="F432" i="3"/>
  <c r="E432" i="3"/>
  <c r="D432" i="3"/>
  <c r="P431" i="3"/>
  <c r="O431" i="3"/>
  <c r="N431" i="3"/>
  <c r="M431" i="3"/>
  <c r="L431" i="3"/>
  <c r="K431" i="3"/>
  <c r="J431" i="3"/>
  <c r="I431" i="3"/>
  <c r="H431" i="3"/>
  <c r="G431" i="3"/>
  <c r="F431" i="3"/>
  <c r="E431" i="3"/>
  <c r="D431" i="3"/>
  <c r="P430" i="3"/>
  <c r="O430" i="3"/>
  <c r="N430" i="3"/>
  <c r="M430" i="3"/>
  <c r="L430" i="3"/>
  <c r="K430" i="3"/>
  <c r="J430" i="3"/>
  <c r="I430" i="3"/>
  <c r="H430" i="3"/>
  <c r="G430" i="3"/>
  <c r="F430" i="3"/>
  <c r="E430" i="3"/>
  <c r="D430" i="3"/>
  <c r="P429" i="3"/>
  <c r="O429" i="3"/>
  <c r="N429" i="3"/>
  <c r="M429" i="3"/>
  <c r="L429" i="3"/>
  <c r="K429" i="3"/>
  <c r="J429" i="3"/>
  <c r="I429" i="3"/>
  <c r="H429" i="3"/>
  <c r="G429" i="3"/>
  <c r="F429" i="3"/>
  <c r="E429" i="3"/>
  <c r="D429" i="3"/>
  <c r="P428" i="3"/>
  <c r="O428" i="3"/>
  <c r="N428" i="3"/>
  <c r="M428" i="3"/>
  <c r="L428" i="3"/>
  <c r="K428" i="3"/>
  <c r="J428" i="3"/>
  <c r="I428" i="3"/>
  <c r="H428" i="3"/>
  <c r="G428" i="3"/>
  <c r="F428" i="3"/>
  <c r="E428" i="3"/>
  <c r="D428" i="3"/>
  <c r="P427" i="3"/>
  <c r="O427" i="3"/>
  <c r="N427" i="3"/>
  <c r="M427" i="3"/>
  <c r="L427" i="3"/>
  <c r="K427" i="3"/>
  <c r="J427" i="3"/>
  <c r="I427" i="3"/>
  <c r="H427" i="3"/>
  <c r="G427" i="3"/>
  <c r="F427" i="3"/>
  <c r="E427" i="3"/>
  <c r="D427" i="3"/>
  <c r="P426" i="3"/>
  <c r="O426" i="3"/>
  <c r="N426" i="3"/>
  <c r="M426" i="3"/>
  <c r="L426" i="3"/>
  <c r="K426" i="3"/>
  <c r="J426" i="3"/>
  <c r="I426" i="3"/>
  <c r="H426" i="3"/>
  <c r="G426" i="3"/>
  <c r="F426" i="3"/>
  <c r="E426" i="3"/>
  <c r="D426" i="3"/>
  <c r="P425" i="3"/>
  <c r="O425" i="3"/>
  <c r="N425" i="3"/>
  <c r="M425" i="3"/>
  <c r="L425" i="3"/>
  <c r="K425" i="3"/>
  <c r="J425" i="3"/>
  <c r="I425" i="3"/>
  <c r="H425" i="3"/>
  <c r="G425" i="3"/>
  <c r="F425" i="3"/>
  <c r="E425" i="3"/>
  <c r="D425" i="3"/>
  <c r="P424" i="3"/>
  <c r="O424" i="3"/>
  <c r="N424" i="3"/>
  <c r="M424" i="3"/>
  <c r="L424" i="3"/>
  <c r="K424" i="3"/>
  <c r="J424" i="3"/>
  <c r="I424" i="3"/>
  <c r="H424" i="3"/>
  <c r="G424" i="3"/>
  <c r="F424" i="3"/>
  <c r="E424" i="3"/>
  <c r="D424" i="3"/>
  <c r="P423" i="3"/>
  <c r="O423" i="3"/>
  <c r="N423" i="3"/>
  <c r="M423" i="3"/>
  <c r="L423" i="3"/>
  <c r="K423" i="3"/>
  <c r="J423" i="3"/>
  <c r="I423" i="3"/>
  <c r="H423" i="3"/>
  <c r="G423" i="3"/>
  <c r="F423" i="3"/>
  <c r="E423" i="3"/>
  <c r="D423" i="3"/>
  <c r="P422" i="3"/>
  <c r="O422" i="3"/>
  <c r="N422" i="3"/>
  <c r="M422" i="3"/>
  <c r="L422" i="3"/>
  <c r="K422" i="3"/>
  <c r="J422" i="3"/>
  <c r="I422" i="3"/>
  <c r="H422" i="3"/>
  <c r="G422" i="3"/>
  <c r="F422" i="3"/>
  <c r="E422" i="3"/>
  <c r="D422" i="3"/>
  <c r="P421" i="3"/>
  <c r="O421" i="3"/>
  <c r="N421" i="3"/>
  <c r="M421" i="3"/>
  <c r="L421" i="3"/>
  <c r="K421" i="3"/>
  <c r="J421" i="3"/>
  <c r="I421" i="3"/>
  <c r="H421" i="3"/>
  <c r="G421" i="3"/>
  <c r="F421" i="3"/>
  <c r="E421" i="3"/>
  <c r="D421" i="3"/>
  <c r="P420" i="3"/>
  <c r="O420" i="3"/>
  <c r="N420" i="3"/>
  <c r="M420" i="3"/>
  <c r="L420" i="3"/>
  <c r="K420" i="3"/>
  <c r="J420" i="3"/>
  <c r="I420" i="3"/>
  <c r="H420" i="3"/>
  <c r="G420" i="3"/>
  <c r="F420" i="3"/>
  <c r="E420" i="3"/>
  <c r="D420" i="3"/>
  <c r="P419" i="3"/>
  <c r="O419" i="3"/>
  <c r="N419" i="3"/>
  <c r="M419" i="3"/>
  <c r="L419" i="3"/>
  <c r="K419" i="3"/>
  <c r="J419" i="3"/>
  <c r="I419" i="3"/>
  <c r="H419" i="3"/>
  <c r="G419" i="3"/>
  <c r="F419" i="3"/>
  <c r="E419" i="3"/>
  <c r="D419" i="3"/>
  <c r="P418" i="3"/>
  <c r="O418" i="3"/>
  <c r="N418" i="3"/>
  <c r="M418" i="3"/>
  <c r="L418" i="3"/>
  <c r="K418" i="3"/>
  <c r="J418" i="3"/>
  <c r="I418" i="3"/>
  <c r="H418" i="3"/>
  <c r="G418" i="3"/>
  <c r="F418" i="3"/>
  <c r="E418" i="3"/>
  <c r="D418" i="3"/>
  <c r="P417" i="3"/>
  <c r="O417" i="3"/>
  <c r="N417" i="3"/>
  <c r="M417" i="3"/>
  <c r="L417" i="3"/>
  <c r="K417" i="3"/>
  <c r="J417" i="3"/>
  <c r="I417" i="3"/>
  <c r="H417" i="3"/>
  <c r="G417" i="3"/>
  <c r="F417" i="3"/>
  <c r="E417" i="3"/>
  <c r="D417" i="3"/>
  <c r="P416" i="3"/>
  <c r="O416" i="3"/>
  <c r="N416" i="3"/>
  <c r="M416" i="3"/>
  <c r="L416" i="3"/>
  <c r="K416" i="3"/>
  <c r="J416" i="3"/>
  <c r="I416" i="3"/>
  <c r="H416" i="3"/>
  <c r="G416" i="3"/>
  <c r="F416" i="3"/>
  <c r="E416" i="3"/>
  <c r="D416" i="3"/>
  <c r="P415" i="3"/>
  <c r="O415" i="3"/>
  <c r="N415" i="3"/>
  <c r="M415" i="3"/>
  <c r="L415" i="3"/>
  <c r="K415" i="3"/>
  <c r="J415" i="3"/>
  <c r="I415" i="3"/>
  <c r="H415" i="3"/>
  <c r="G415" i="3"/>
  <c r="F415" i="3"/>
  <c r="E415" i="3"/>
  <c r="D415" i="3"/>
  <c r="P414" i="3"/>
  <c r="O414" i="3"/>
  <c r="N414" i="3"/>
  <c r="M414" i="3"/>
  <c r="L414" i="3"/>
  <c r="K414" i="3"/>
  <c r="J414" i="3"/>
  <c r="I414" i="3"/>
  <c r="H414" i="3"/>
  <c r="G414" i="3"/>
  <c r="F414" i="3"/>
  <c r="E414" i="3"/>
  <c r="D414" i="3"/>
  <c r="P413" i="3"/>
  <c r="O413" i="3"/>
  <c r="N413" i="3"/>
  <c r="M413" i="3"/>
  <c r="L413" i="3"/>
  <c r="K413" i="3"/>
  <c r="J413" i="3"/>
  <c r="I413" i="3"/>
  <c r="H413" i="3"/>
  <c r="G413" i="3"/>
  <c r="F413" i="3"/>
  <c r="E413" i="3"/>
  <c r="D413" i="3"/>
  <c r="P412" i="3"/>
  <c r="O412" i="3"/>
  <c r="N412" i="3"/>
  <c r="M412" i="3"/>
  <c r="L412" i="3"/>
  <c r="K412" i="3"/>
  <c r="J412" i="3"/>
  <c r="I412" i="3"/>
  <c r="H412" i="3"/>
  <c r="G412" i="3"/>
  <c r="F412" i="3"/>
  <c r="E412" i="3"/>
  <c r="D412" i="3"/>
  <c r="P411" i="3"/>
  <c r="O411" i="3"/>
  <c r="N411" i="3"/>
  <c r="M411" i="3"/>
  <c r="L411" i="3"/>
  <c r="K411" i="3"/>
  <c r="J411" i="3"/>
  <c r="I411" i="3"/>
  <c r="H411" i="3"/>
  <c r="G411" i="3"/>
  <c r="F411" i="3"/>
  <c r="E411" i="3"/>
  <c r="D411" i="3"/>
  <c r="P410" i="3"/>
  <c r="O410" i="3"/>
  <c r="N410" i="3"/>
  <c r="M410" i="3"/>
  <c r="L410" i="3"/>
  <c r="K410" i="3"/>
  <c r="J410" i="3"/>
  <c r="I410" i="3"/>
  <c r="H410" i="3"/>
  <c r="G410" i="3"/>
  <c r="F410" i="3"/>
  <c r="E410" i="3"/>
  <c r="D410" i="3"/>
  <c r="P409" i="3"/>
  <c r="O409" i="3"/>
  <c r="N409" i="3"/>
  <c r="M409" i="3"/>
  <c r="L409" i="3"/>
  <c r="K409" i="3"/>
  <c r="J409" i="3"/>
  <c r="I409" i="3"/>
  <c r="H409" i="3"/>
  <c r="G409" i="3"/>
  <c r="F409" i="3"/>
  <c r="E409" i="3"/>
  <c r="D409" i="3"/>
  <c r="P408" i="3"/>
  <c r="O408" i="3"/>
  <c r="N408" i="3"/>
  <c r="M408" i="3"/>
  <c r="L408" i="3"/>
  <c r="K408" i="3"/>
  <c r="J408" i="3"/>
  <c r="I408" i="3"/>
  <c r="H408" i="3"/>
  <c r="G408" i="3"/>
  <c r="F408" i="3"/>
  <c r="E408" i="3"/>
  <c r="D408" i="3"/>
  <c r="P407" i="3"/>
  <c r="O407" i="3"/>
  <c r="N407" i="3"/>
  <c r="M407" i="3"/>
  <c r="L407" i="3"/>
  <c r="K407" i="3"/>
  <c r="J407" i="3"/>
  <c r="I407" i="3"/>
  <c r="H407" i="3"/>
  <c r="G407" i="3"/>
  <c r="F407" i="3"/>
  <c r="E407" i="3"/>
  <c r="D407" i="3"/>
  <c r="P406" i="3"/>
  <c r="O406" i="3"/>
  <c r="N406" i="3"/>
  <c r="M406" i="3"/>
  <c r="L406" i="3"/>
  <c r="K406" i="3"/>
  <c r="J406" i="3"/>
  <c r="I406" i="3"/>
  <c r="H406" i="3"/>
  <c r="G406" i="3"/>
  <c r="F406" i="3"/>
  <c r="E406" i="3"/>
  <c r="D406" i="3"/>
  <c r="P405" i="3"/>
  <c r="O405" i="3"/>
  <c r="N405" i="3"/>
  <c r="M405" i="3"/>
  <c r="L405" i="3"/>
  <c r="K405" i="3"/>
  <c r="J405" i="3"/>
  <c r="I405" i="3"/>
  <c r="H405" i="3"/>
  <c r="G405" i="3"/>
  <c r="F405" i="3"/>
  <c r="E405" i="3"/>
  <c r="D405" i="3"/>
  <c r="P404" i="3"/>
  <c r="O404" i="3"/>
  <c r="N404" i="3"/>
  <c r="M404" i="3"/>
  <c r="L404" i="3"/>
  <c r="K404" i="3"/>
  <c r="J404" i="3"/>
  <c r="I404" i="3"/>
  <c r="H404" i="3"/>
  <c r="G404" i="3"/>
  <c r="F404" i="3"/>
  <c r="E404" i="3"/>
  <c r="D404" i="3"/>
  <c r="P403" i="3"/>
  <c r="O403" i="3"/>
  <c r="N403" i="3"/>
  <c r="M403" i="3"/>
  <c r="L403" i="3"/>
  <c r="K403" i="3"/>
  <c r="J403" i="3"/>
  <c r="I403" i="3"/>
  <c r="H403" i="3"/>
  <c r="G403" i="3"/>
  <c r="F403" i="3"/>
  <c r="E403" i="3"/>
  <c r="D403" i="3"/>
  <c r="P402" i="3"/>
  <c r="O402" i="3"/>
  <c r="N402" i="3"/>
  <c r="M402" i="3"/>
  <c r="L402" i="3"/>
  <c r="K402" i="3"/>
  <c r="J402" i="3"/>
  <c r="I402" i="3"/>
  <c r="H402" i="3"/>
  <c r="G402" i="3"/>
  <c r="F402" i="3"/>
  <c r="E402" i="3"/>
  <c r="D402" i="3"/>
  <c r="P401" i="3"/>
  <c r="O401" i="3"/>
  <c r="N401" i="3"/>
  <c r="M401" i="3"/>
  <c r="L401" i="3"/>
  <c r="K401" i="3"/>
  <c r="J401" i="3"/>
  <c r="I401" i="3"/>
  <c r="H401" i="3"/>
  <c r="G401" i="3"/>
  <c r="F401" i="3"/>
  <c r="E401" i="3"/>
  <c r="D401" i="3"/>
  <c r="P400" i="3"/>
  <c r="O400" i="3"/>
  <c r="N400" i="3"/>
  <c r="M400" i="3"/>
  <c r="L400" i="3"/>
  <c r="K400" i="3"/>
  <c r="J400" i="3"/>
  <c r="I400" i="3"/>
  <c r="H400" i="3"/>
  <c r="G400" i="3"/>
  <c r="F400" i="3"/>
  <c r="E400" i="3"/>
  <c r="D400" i="3"/>
  <c r="P399" i="3"/>
  <c r="O399" i="3"/>
  <c r="N399" i="3"/>
  <c r="M399" i="3"/>
  <c r="L399" i="3"/>
  <c r="K399" i="3"/>
  <c r="J399" i="3"/>
  <c r="I399" i="3"/>
  <c r="H399" i="3"/>
  <c r="G399" i="3"/>
  <c r="F399" i="3"/>
  <c r="E399" i="3"/>
  <c r="D399" i="3"/>
  <c r="P398" i="3"/>
  <c r="O398" i="3"/>
  <c r="N398" i="3"/>
  <c r="M398" i="3"/>
  <c r="L398" i="3"/>
  <c r="K398" i="3"/>
  <c r="J398" i="3"/>
  <c r="I398" i="3"/>
  <c r="H398" i="3"/>
  <c r="G398" i="3"/>
  <c r="F398" i="3"/>
  <c r="E398" i="3"/>
  <c r="D398" i="3"/>
  <c r="P397" i="3"/>
  <c r="O397" i="3"/>
  <c r="N397" i="3"/>
  <c r="M397" i="3"/>
  <c r="L397" i="3"/>
  <c r="K397" i="3"/>
  <c r="J397" i="3"/>
  <c r="I397" i="3"/>
  <c r="H397" i="3"/>
  <c r="G397" i="3"/>
  <c r="F397" i="3"/>
  <c r="E397" i="3"/>
  <c r="D397" i="3"/>
  <c r="P396" i="3"/>
  <c r="O396" i="3"/>
  <c r="N396" i="3"/>
  <c r="M396" i="3"/>
  <c r="L396" i="3"/>
  <c r="K396" i="3"/>
  <c r="J396" i="3"/>
  <c r="I396" i="3"/>
  <c r="H396" i="3"/>
  <c r="G396" i="3"/>
  <c r="F396" i="3"/>
  <c r="E396" i="3"/>
  <c r="D396" i="3"/>
  <c r="P395" i="3"/>
  <c r="O395" i="3"/>
  <c r="N395" i="3"/>
  <c r="M395" i="3"/>
  <c r="L395" i="3"/>
  <c r="K395" i="3"/>
  <c r="J395" i="3"/>
  <c r="I395" i="3"/>
  <c r="H395" i="3"/>
  <c r="G395" i="3"/>
  <c r="F395" i="3"/>
  <c r="E395" i="3"/>
  <c r="D395" i="3"/>
  <c r="P394" i="3"/>
  <c r="O394" i="3"/>
  <c r="N394" i="3"/>
  <c r="M394" i="3"/>
  <c r="L394" i="3"/>
  <c r="K394" i="3"/>
  <c r="J394" i="3"/>
  <c r="I394" i="3"/>
  <c r="H394" i="3"/>
  <c r="G394" i="3"/>
  <c r="F394" i="3"/>
  <c r="E394" i="3"/>
  <c r="D394" i="3"/>
  <c r="P393" i="3"/>
  <c r="O393" i="3"/>
  <c r="N393" i="3"/>
  <c r="M393" i="3"/>
  <c r="L393" i="3"/>
  <c r="K393" i="3"/>
  <c r="J393" i="3"/>
  <c r="I393" i="3"/>
  <c r="H393" i="3"/>
  <c r="G393" i="3"/>
  <c r="F393" i="3"/>
  <c r="E393" i="3"/>
  <c r="D393" i="3"/>
  <c r="P392" i="3"/>
  <c r="O392" i="3"/>
  <c r="N392" i="3"/>
  <c r="M392" i="3"/>
  <c r="L392" i="3"/>
  <c r="K392" i="3"/>
  <c r="J392" i="3"/>
  <c r="I392" i="3"/>
  <c r="H392" i="3"/>
  <c r="G392" i="3"/>
  <c r="F392" i="3"/>
  <c r="E392" i="3"/>
  <c r="D392" i="3"/>
  <c r="P391" i="3"/>
  <c r="O391" i="3"/>
  <c r="N391" i="3"/>
  <c r="M391" i="3"/>
  <c r="L391" i="3"/>
  <c r="K391" i="3"/>
  <c r="J391" i="3"/>
  <c r="I391" i="3"/>
  <c r="H391" i="3"/>
  <c r="G391" i="3"/>
  <c r="F391" i="3"/>
  <c r="E391" i="3"/>
  <c r="D391" i="3"/>
  <c r="P390" i="3"/>
  <c r="O390" i="3"/>
  <c r="N390" i="3"/>
  <c r="M390" i="3"/>
  <c r="L390" i="3"/>
  <c r="K390" i="3"/>
  <c r="J390" i="3"/>
  <c r="I390" i="3"/>
  <c r="H390" i="3"/>
  <c r="G390" i="3"/>
  <c r="F390" i="3"/>
  <c r="E390" i="3"/>
  <c r="D390" i="3"/>
  <c r="P389" i="3"/>
  <c r="O389" i="3"/>
  <c r="N389" i="3"/>
  <c r="M389" i="3"/>
  <c r="L389" i="3"/>
  <c r="K389" i="3"/>
  <c r="J389" i="3"/>
  <c r="I389" i="3"/>
  <c r="H389" i="3"/>
  <c r="G389" i="3"/>
  <c r="F389" i="3"/>
  <c r="E389" i="3"/>
  <c r="D389" i="3"/>
  <c r="P388" i="3"/>
  <c r="O388" i="3"/>
  <c r="N388" i="3"/>
  <c r="M388" i="3"/>
  <c r="L388" i="3"/>
  <c r="K388" i="3"/>
  <c r="J388" i="3"/>
  <c r="I388" i="3"/>
  <c r="H388" i="3"/>
  <c r="G388" i="3"/>
  <c r="F388" i="3"/>
  <c r="E388" i="3"/>
  <c r="D388" i="3"/>
  <c r="P387" i="3"/>
  <c r="O387" i="3"/>
  <c r="N387" i="3"/>
  <c r="M387" i="3"/>
  <c r="L387" i="3"/>
  <c r="K387" i="3"/>
  <c r="J387" i="3"/>
  <c r="I387" i="3"/>
  <c r="H387" i="3"/>
  <c r="G387" i="3"/>
  <c r="F387" i="3"/>
  <c r="E387" i="3"/>
  <c r="D387" i="3"/>
  <c r="P386" i="3"/>
  <c r="O386" i="3"/>
  <c r="N386" i="3"/>
  <c r="M386" i="3"/>
  <c r="L386" i="3"/>
  <c r="K386" i="3"/>
  <c r="J386" i="3"/>
  <c r="I386" i="3"/>
  <c r="H386" i="3"/>
  <c r="G386" i="3"/>
  <c r="F386" i="3"/>
  <c r="E386" i="3"/>
  <c r="D386" i="3"/>
  <c r="P385" i="3"/>
  <c r="O385" i="3"/>
  <c r="N385" i="3"/>
  <c r="M385" i="3"/>
  <c r="L385" i="3"/>
  <c r="K385" i="3"/>
  <c r="J385" i="3"/>
  <c r="I385" i="3"/>
  <c r="H385" i="3"/>
  <c r="G385" i="3"/>
  <c r="F385" i="3"/>
  <c r="E385" i="3"/>
  <c r="D385" i="3"/>
  <c r="P384" i="3"/>
  <c r="O384" i="3"/>
  <c r="N384" i="3"/>
  <c r="M384" i="3"/>
  <c r="L384" i="3"/>
  <c r="K384" i="3"/>
  <c r="J384" i="3"/>
  <c r="I384" i="3"/>
  <c r="H384" i="3"/>
  <c r="G384" i="3"/>
  <c r="F384" i="3"/>
  <c r="E384" i="3"/>
  <c r="D384" i="3"/>
  <c r="P383" i="3"/>
  <c r="O383" i="3"/>
  <c r="N383" i="3"/>
  <c r="M383" i="3"/>
  <c r="L383" i="3"/>
  <c r="K383" i="3"/>
  <c r="J383" i="3"/>
  <c r="I383" i="3"/>
  <c r="H383" i="3"/>
  <c r="G383" i="3"/>
  <c r="F383" i="3"/>
  <c r="E383" i="3"/>
  <c r="D383" i="3"/>
  <c r="P382" i="3"/>
  <c r="O382" i="3"/>
  <c r="N382" i="3"/>
  <c r="M382" i="3"/>
  <c r="L382" i="3"/>
  <c r="K382" i="3"/>
  <c r="J382" i="3"/>
  <c r="I382" i="3"/>
  <c r="H382" i="3"/>
  <c r="G382" i="3"/>
  <c r="F382" i="3"/>
  <c r="E382" i="3"/>
  <c r="D382" i="3"/>
  <c r="P381" i="3"/>
  <c r="O381" i="3"/>
  <c r="N381" i="3"/>
  <c r="M381" i="3"/>
  <c r="L381" i="3"/>
  <c r="K381" i="3"/>
  <c r="J381" i="3"/>
  <c r="I381" i="3"/>
  <c r="H381" i="3"/>
  <c r="G381" i="3"/>
  <c r="F381" i="3"/>
  <c r="E381" i="3"/>
  <c r="D381" i="3"/>
  <c r="P380" i="3"/>
  <c r="O380" i="3"/>
  <c r="N380" i="3"/>
  <c r="M380" i="3"/>
  <c r="L380" i="3"/>
  <c r="K380" i="3"/>
  <c r="J380" i="3"/>
  <c r="I380" i="3"/>
  <c r="H380" i="3"/>
  <c r="G380" i="3"/>
  <c r="F380" i="3"/>
  <c r="E380" i="3"/>
  <c r="D380" i="3"/>
  <c r="P379" i="3"/>
  <c r="O379" i="3"/>
  <c r="N379" i="3"/>
  <c r="M379" i="3"/>
  <c r="L379" i="3"/>
  <c r="K379" i="3"/>
  <c r="J379" i="3"/>
  <c r="I379" i="3"/>
  <c r="H379" i="3"/>
  <c r="G379" i="3"/>
  <c r="F379" i="3"/>
  <c r="E379" i="3"/>
  <c r="D379" i="3"/>
  <c r="P378" i="3"/>
  <c r="O378" i="3"/>
  <c r="N378" i="3"/>
  <c r="M378" i="3"/>
  <c r="L378" i="3"/>
  <c r="K378" i="3"/>
  <c r="J378" i="3"/>
  <c r="I378" i="3"/>
  <c r="H378" i="3"/>
  <c r="G378" i="3"/>
  <c r="F378" i="3"/>
  <c r="E378" i="3"/>
  <c r="D378" i="3"/>
  <c r="P377" i="3"/>
  <c r="O377" i="3"/>
  <c r="N377" i="3"/>
  <c r="M377" i="3"/>
  <c r="L377" i="3"/>
  <c r="K377" i="3"/>
  <c r="J377" i="3"/>
  <c r="I377" i="3"/>
  <c r="H377" i="3"/>
  <c r="G377" i="3"/>
  <c r="F377" i="3"/>
  <c r="E377" i="3"/>
  <c r="D377" i="3"/>
  <c r="P376" i="3"/>
  <c r="O376" i="3"/>
  <c r="N376" i="3"/>
  <c r="M376" i="3"/>
  <c r="L376" i="3"/>
  <c r="K376" i="3"/>
  <c r="J376" i="3"/>
  <c r="I376" i="3"/>
  <c r="H376" i="3"/>
  <c r="G376" i="3"/>
  <c r="F376" i="3"/>
  <c r="E376" i="3"/>
  <c r="D376" i="3"/>
  <c r="P375" i="3"/>
  <c r="O375" i="3"/>
  <c r="N375" i="3"/>
  <c r="M375" i="3"/>
  <c r="L375" i="3"/>
  <c r="K375" i="3"/>
  <c r="J375" i="3"/>
  <c r="I375" i="3"/>
  <c r="H375" i="3"/>
  <c r="G375" i="3"/>
  <c r="F375" i="3"/>
  <c r="E375" i="3"/>
  <c r="D375" i="3"/>
  <c r="P374" i="3"/>
  <c r="O374" i="3"/>
  <c r="N374" i="3"/>
  <c r="M374" i="3"/>
  <c r="L374" i="3"/>
  <c r="K374" i="3"/>
  <c r="J374" i="3"/>
  <c r="I374" i="3"/>
  <c r="H374" i="3"/>
  <c r="G374" i="3"/>
  <c r="F374" i="3"/>
  <c r="E374" i="3"/>
  <c r="D374" i="3"/>
  <c r="P373" i="3"/>
  <c r="O373" i="3"/>
  <c r="N373" i="3"/>
  <c r="M373" i="3"/>
  <c r="L373" i="3"/>
  <c r="K373" i="3"/>
  <c r="J373" i="3"/>
  <c r="I373" i="3"/>
  <c r="H373" i="3"/>
  <c r="G373" i="3"/>
  <c r="F373" i="3"/>
  <c r="E373" i="3"/>
  <c r="D373" i="3"/>
  <c r="P372" i="3"/>
  <c r="O372" i="3"/>
  <c r="N372" i="3"/>
  <c r="M372" i="3"/>
  <c r="L372" i="3"/>
  <c r="K372" i="3"/>
  <c r="J372" i="3"/>
  <c r="I372" i="3"/>
  <c r="H372" i="3"/>
  <c r="G372" i="3"/>
  <c r="F372" i="3"/>
  <c r="E372" i="3"/>
  <c r="D372" i="3"/>
  <c r="P371" i="3"/>
  <c r="O371" i="3"/>
  <c r="N371" i="3"/>
  <c r="M371" i="3"/>
  <c r="L371" i="3"/>
  <c r="K371" i="3"/>
  <c r="J371" i="3"/>
  <c r="I371" i="3"/>
  <c r="H371" i="3"/>
  <c r="G371" i="3"/>
  <c r="F371" i="3"/>
  <c r="E371" i="3"/>
  <c r="D371" i="3"/>
  <c r="P370" i="3"/>
  <c r="O370" i="3"/>
  <c r="N370" i="3"/>
  <c r="M370" i="3"/>
  <c r="L370" i="3"/>
  <c r="K370" i="3"/>
  <c r="J370" i="3"/>
  <c r="I370" i="3"/>
  <c r="H370" i="3"/>
  <c r="G370" i="3"/>
  <c r="F370" i="3"/>
  <c r="E370" i="3"/>
  <c r="D370" i="3"/>
  <c r="P369" i="3"/>
  <c r="O369" i="3"/>
  <c r="N369" i="3"/>
  <c r="M369" i="3"/>
  <c r="L369" i="3"/>
  <c r="K369" i="3"/>
  <c r="J369" i="3"/>
  <c r="I369" i="3"/>
  <c r="H369" i="3"/>
  <c r="G369" i="3"/>
  <c r="F369" i="3"/>
  <c r="E369" i="3"/>
  <c r="D369" i="3"/>
  <c r="P368" i="3"/>
  <c r="O368" i="3"/>
  <c r="N368" i="3"/>
  <c r="M368" i="3"/>
  <c r="L368" i="3"/>
  <c r="K368" i="3"/>
  <c r="J368" i="3"/>
  <c r="I368" i="3"/>
  <c r="H368" i="3"/>
  <c r="G368" i="3"/>
  <c r="F368" i="3"/>
  <c r="E368" i="3"/>
  <c r="D368" i="3"/>
  <c r="P367" i="3"/>
  <c r="O367" i="3"/>
  <c r="N367" i="3"/>
  <c r="M367" i="3"/>
  <c r="L367" i="3"/>
  <c r="K367" i="3"/>
  <c r="J367" i="3"/>
  <c r="I367" i="3"/>
  <c r="H367" i="3"/>
  <c r="G367" i="3"/>
  <c r="F367" i="3"/>
  <c r="E367" i="3"/>
  <c r="D367" i="3"/>
  <c r="P366" i="3"/>
  <c r="O366" i="3"/>
  <c r="N366" i="3"/>
  <c r="M366" i="3"/>
  <c r="L366" i="3"/>
  <c r="K366" i="3"/>
  <c r="J366" i="3"/>
  <c r="I366" i="3"/>
  <c r="H366" i="3"/>
  <c r="G366" i="3"/>
  <c r="F366" i="3"/>
  <c r="E366" i="3"/>
  <c r="D366" i="3"/>
  <c r="P365" i="3"/>
  <c r="O365" i="3"/>
  <c r="N365" i="3"/>
  <c r="M365" i="3"/>
  <c r="L365" i="3"/>
  <c r="K365" i="3"/>
  <c r="J365" i="3"/>
  <c r="I365" i="3"/>
  <c r="H365" i="3"/>
  <c r="G365" i="3"/>
  <c r="F365" i="3"/>
  <c r="E365" i="3"/>
  <c r="D365" i="3"/>
  <c r="P364" i="3"/>
  <c r="O364" i="3"/>
  <c r="N364" i="3"/>
  <c r="M364" i="3"/>
  <c r="L364" i="3"/>
  <c r="K364" i="3"/>
  <c r="J364" i="3"/>
  <c r="I364" i="3"/>
  <c r="H364" i="3"/>
  <c r="G364" i="3"/>
  <c r="F364" i="3"/>
  <c r="E364" i="3"/>
  <c r="D364" i="3"/>
  <c r="P363" i="3"/>
  <c r="O363" i="3"/>
  <c r="N363" i="3"/>
  <c r="M363" i="3"/>
  <c r="L363" i="3"/>
  <c r="K363" i="3"/>
  <c r="J363" i="3"/>
  <c r="I363" i="3"/>
  <c r="H363" i="3"/>
  <c r="G363" i="3"/>
  <c r="F363" i="3"/>
  <c r="E363" i="3"/>
  <c r="D363" i="3"/>
  <c r="P362" i="3"/>
  <c r="O362" i="3"/>
  <c r="N362" i="3"/>
  <c r="M362" i="3"/>
  <c r="L362" i="3"/>
  <c r="K362" i="3"/>
  <c r="J362" i="3"/>
  <c r="I362" i="3"/>
  <c r="H362" i="3"/>
  <c r="G362" i="3"/>
  <c r="F362" i="3"/>
  <c r="E362" i="3"/>
  <c r="D362" i="3"/>
  <c r="P361" i="3"/>
  <c r="O361" i="3"/>
  <c r="N361" i="3"/>
  <c r="M361" i="3"/>
  <c r="L361" i="3"/>
  <c r="K361" i="3"/>
  <c r="J361" i="3"/>
  <c r="I361" i="3"/>
  <c r="H361" i="3"/>
  <c r="G361" i="3"/>
  <c r="F361" i="3"/>
  <c r="E361" i="3"/>
  <c r="D361" i="3"/>
  <c r="P360" i="3"/>
  <c r="O360" i="3"/>
  <c r="N360" i="3"/>
  <c r="M360" i="3"/>
  <c r="L360" i="3"/>
  <c r="K360" i="3"/>
  <c r="J360" i="3"/>
  <c r="I360" i="3"/>
  <c r="H360" i="3"/>
  <c r="G360" i="3"/>
  <c r="F360" i="3"/>
  <c r="E360" i="3"/>
  <c r="D360" i="3"/>
  <c r="P359" i="3"/>
  <c r="O359" i="3"/>
  <c r="N359" i="3"/>
  <c r="M359" i="3"/>
  <c r="L359" i="3"/>
  <c r="K359" i="3"/>
  <c r="J359" i="3"/>
  <c r="I359" i="3"/>
  <c r="H359" i="3"/>
  <c r="G359" i="3"/>
  <c r="F359" i="3"/>
  <c r="E359" i="3"/>
  <c r="D359" i="3"/>
  <c r="P358" i="3"/>
  <c r="O358" i="3"/>
  <c r="N358" i="3"/>
  <c r="M358" i="3"/>
  <c r="L358" i="3"/>
  <c r="K358" i="3"/>
  <c r="J358" i="3"/>
  <c r="I358" i="3"/>
  <c r="H358" i="3"/>
  <c r="G358" i="3"/>
  <c r="F358" i="3"/>
  <c r="E358" i="3"/>
  <c r="D358" i="3"/>
  <c r="P357" i="3"/>
  <c r="O357" i="3"/>
  <c r="N357" i="3"/>
  <c r="M357" i="3"/>
  <c r="L357" i="3"/>
  <c r="K357" i="3"/>
  <c r="J357" i="3"/>
  <c r="I357" i="3"/>
  <c r="H357" i="3"/>
  <c r="G357" i="3"/>
  <c r="F357" i="3"/>
  <c r="E357" i="3"/>
  <c r="D357" i="3"/>
  <c r="P356" i="3"/>
  <c r="O356" i="3"/>
  <c r="N356" i="3"/>
  <c r="M356" i="3"/>
  <c r="L356" i="3"/>
  <c r="K356" i="3"/>
  <c r="J356" i="3"/>
  <c r="I356" i="3"/>
  <c r="H356" i="3"/>
  <c r="G356" i="3"/>
  <c r="F356" i="3"/>
  <c r="E356" i="3"/>
  <c r="D356" i="3"/>
  <c r="P355" i="3"/>
  <c r="O355" i="3"/>
  <c r="N355" i="3"/>
  <c r="M355" i="3"/>
  <c r="L355" i="3"/>
  <c r="K355" i="3"/>
  <c r="J355" i="3"/>
  <c r="I355" i="3"/>
  <c r="H355" i="3"/>
  <c r="G355" i="3"/>
  <c r="F355" i="3"/>
  <c r="E355" i="3"/>
  <c r="D355" i="3"/>
  <c r="P354" i="3"/>
  <c r="O354" i="3"/>
  <c r="N354" i="3"/>
  <c r="M354" i="3"/>
  <c r="L354" i="3"/>
  <c r="K354" i="3"/>
  <c r="J354" i="3"/>
  <c r="I354" i="3"/>
  <c r="H354" i="3"/>
  <c r="G354" i="3"/>
  <c r="F354" i="3"/>
  <c r="E354" i="3"/>
  <c r="D354" i="3"/>
  <c r="P353" i="3"/>
  <c r="O353" i="3"/>
  <c r="N353" i="3"/>
  <c r="M353" i="3"/>
  <c r="L353" i="3"/>
  <c r="K353" i="3"/>
  <c r="J353" i="3"/>
  <c r="I353" i="3"/>
  <c r="H353" i="3"/>
  <c r="G353" i="3"/>
  <c r="F353" i="3"/>
  <c r="E353" i="3"/>
  <c r="D353" i="3"/>
  <c r="P352" i="3"/>
  <c r="O352" i="3"/>
  <c r="N352" i="3"/>
  <c r="M352" i="3"/>
  <c r="L352" i="3"/>
  <c r="K352" i="3"/>
  <c r="J352" i="3"/>
  <c r="I352" i="3"/>
  <c r="H352" i="3"/>
  <c r="G352" i="3"/>
  <c r="F352" i="3"/>
  <c r="E352" i="3"/>
  <c r="D352" i="3"/>
  <c r="P351" i="3"/>
  <c r="O351" i="3"/>
  <c r="N351" i="3"/>
  <c r="M351" i="3"/>
  <c r="L351" i="3"/>
  <c r="K351" i="3"/>
  <c r="J351" i="3"/>
  <c r="I351" i="3"/>
  <c r="H351" i="3"/>
  <c r="G351" i="3"/>
  <c r="F351" i="3"/>
  <c r="E351" i="3"/>
  <c r="D351" i="3"/>
  <c r="P350" i="3"/>
  <c r="O350" i="3"/>
  <c r="N350" i="3"/>
  <c r="M350" i="3"/>
  <c r="L350" i="3"/>
  <c r="K350" i="3"/>
  <c r="J350" i="3"/>
  <c r="I350" i="3"/>
  <c r="H350" i="3"/>
  <c r="G350" i="3"/>
  <c r="F350" i="3"/>
  <c r="E350" i="3"/>
  <c r="D350" i="3"/>
  <c r="P349" i="3"/>
  <c r="O349" i="3"/>
  <c r="N349" i="3"/>
  <c r="M349" i="3"/>
  <c r="L349" i="3"/>
  <c r="K349" i="3"/>
  <c r="J349" i="3"/>
  <c r="I349" i="3"/>
  <c r="H349" i="3"/>
  <c r="G349" i="3"/>
  <c r="F349" i="3"/>
  <c r="E349" i="3"/>
  <c r="D349" i="3"/>
  <c r="P348" i="3"/>
  <c r="O348" i="3"/>
  <c r="N348" i="3"/>
  <c r="M348" i="3"/>
  <c r="L348" i="3"/>
  <c r="K348" i="3"/>
  <c r="J348" i="3"/>
  <c r="I348" i="3"/>
  <c r="H348" i="3"/>
  <c r="G348" i="3"/>
  <c r="F348" i="3"/>
  <c r="E348" i="3"/>
  <c r="D348" i="3"/>
  <c r="P347" i="3"/>
  <c r="O347" i="3"/>
  <c r="N347" i="3"/>
  <c r="M347" i="3"/>
  <c r="L347" i="3"/>
  <c r="K347" i="3"/>
  <c r="J347" i="3"/>
  <c r="I347" i="3"/>
  <c r="H347" i="3"/>
  <c r="G347" i="3"/>
  <c r="F347" i="3"/>
  <c r="E347" i="3"/>
  <c r="D347" i="3"/>
  <c r="P346" i="3"/>
  <c r="O346" i="3"/>
  <c r="N346" i="3"/>
  <c r="M346" i="3"/>
  <c r="L346" i="3"/>
  <c r="K346" i="3"/>
  <c r="J346" i="3"/>
  <c r="I346" i="3"/>
  <c r="H346" i="3"/>
  <c r="G346" i="3"/>
  <c r="F346" i="3"/>
  <c r="E346" i="3"/>
  <c r="D346" i="3"/>
  <c r="P345" i="3"/>
  <c r="O345" i="3"/>
  <c r="N345" i="3"/>
  <c r="M345" i="3"/>
  <c r="L345" i="3"/>
  <c r="K345" i="3"/>
  <c r="J345" i="3"/>
  <c r="I345" i="3"/>
  <c r="H345" i="3"/>
  <c r="G345" i="3"/>
  <c r="F345" i="3"/>
  <c r="E345" i="3"/>
  <c r="D345" i="3"/>
  <c r="P344" i="3"/>
  <c r="O344" i="3"/>
  <c r="N344" i="3"/>
  <c r="M344" i="3"/>
  <c r="L344" i="3"/>
  <c r="K344" i="3"/>
  <c r="J344" i="3"/>
  <c r="I344" i="3"/>
  <c r="H344" i="3"/>
  <c r="G344" i="3"/>
  <c r="F344" i="3"/>
  <c r="E344" i="3"/>
  <c r="D344" i="3"/>
  <c r="P343" i="3"/>
  <c r="O343" i="3"/>
  <c r="N343" i="3"/>
  <c r="M343" i="3"/>
  <c r="L343" i="3"/>
  <c r="K343" i="3"/>
  <c r="J343" i="3"/>
  <c r="I343" i="3"/>
  <c r="H343" i="3"/>
  <c r="G343" i="3"/>
  <c r="F343" i="3"/>
  <c r="E343" i="3"/>
  <c r="D343" i="3"/>
  <c r="P342" i="3"/>
  <c r="O342" i="3"/>
  <c r="N342" i="3"/>
  <c r="M342" i="3"/>
  <c r="L342" i="3"/>
  <c r="K342" i="3"/>
  <c r="J342" i="3"/>
  <c r="I342" i="3"/>
  <c r="H342" i="3"/>
  <c r="G342" i="3"/>
  <c r="F342" i="3"/>
  <c r="E342" i="3"/>
  <c r="D342" i="3"/>
  <c r="P341" i="3"/>
  <c r="O341" i="3"/>
  <c r="N341" i="3"/>
  <c r="M341" i="3"/>
  <c r="L341" i="3"/>
  <c r="K341" i="3"/>
  <c r="J341" i="3"/>
  <c r="I341" i="3"/>
  <c r="H341" i="3"/>
  <c r="G341" i="3"/>
  <c r="F341" i="3"/>
  <c r="E341" i="3"/>
  <c r="D341" i="3"/>
  <c r="P340" i="3"/>
  <c r="O340" i="3"/>
  <c r="N340" i="3"/>
  <c r="M340" i="3"/>
  <c r="L340" i="3"/>
  <c r="K340" i="3"/>
  <c r="J340" i="3"/>
  <c r="I340" i="3"/>
  <c r="H340" i="3"/>
  <c r="G340" i="3"/>
  <c r="F340" i="3"/>
  <c r="E340" i="3"/>
  <c r="D340" i="3"/>
  <c r="P339" i="3"/>
  <c r="O339" i="3"/>
  <c r="N339" i="3"/>
  <c r="M339" i="3"/>
  <c r="L339" i="3"/>
  <c r="K339" i="3"/>
  <c r="J339" i="3"/>
  <c r="I339" i="3"/>
  <c r="H339" i="3"/>
  <c r="G339" i="3"/>
  <c r="F339" i="3"/>
  <c r="E339" i="3"/>
  <c r="D339" i="3"/>
  <c r="P338" i="3"/>
  <c r="O338" i="3"/>
  <c r="N338" i="3"/>
  <c r="M338" i="3"/>
  <c r="L338" i="3"/>
  <c r="K338" i="3"/>
  <c r="J338" i="3"/>
  <c r="I338" i="3"/>
  <c r="H338" i="3"/>
  <c r="G338" i="3"/>
  <c r="F338" i="3"/>
  <c r="E338" i="3"/>
  <c r="D338" i="3"/>
  <c r="P337" i="3"/>
  <c r="O337" i="3"/>
  <c r="N337" i="3"/>
  <c r="M337" i="3"/>
  <c r="L337" i="3"/>
  <c r="K337" i="3"/>
  <c r="J337" i="3"/>
  <c r="I337" i="3"/>
  <c r="H337" i="3"/>
  <c r="G337" i="3"/>
  <c r="F337" i="3"/>
  <c r="E337" i="3"/>
  <c r="D337" i="3"/>
  <c r="P336" i="3"/>
  <c r="O336" i="3"/>
  <c r="N336" i="3"/>
  <c r="M336" i="3"/>
  <c r="L336" i="3"/>
  <c r="K336" i="3"/>
  <c r="J336" i="3"/>
  <c r="I336" i="3"/>
  <c r="H336" i="3"/>
  <c r="G336" i="3"/>
  <c r="F336" i="3"/>
  <c r="E336" i="3"/>
  <c r="D336" i="3"/>
  <c r="P335" i="3"/>
  <c r="O335" i="3"/>
  <c r="N335" i="3"/>
  <c r="M335" i="3"/>
  <c r="L335" i="3"/>
  <c r="K335" i="3"/>
  <c r="J335" i="3"/>
  <c r="I335" i="3"/>
  <c r="H335" i="3"/>
  <c r="G335" i="3"/>
  <c r="F335" i="3"/>
  <c r="E335" i="3"/>
  <c r="D335" i="3"/>
  <c r="P334" i="3"/>
  <c r="O334" i="3"/>
  <c r="N334" i="3"/>
  <c r="M334" i="3"/>
  <c r="L334" i="3"/>
  <c r="K334" i="3"/>
  <c r="J334" i="3"/>
  <c r="I334" i="3"/>
  <c r="H334" i="3"/>
  <c r="G334" i="3"/>
  <c r="F334" i="3"/>
  <c r="E334" i="3"/>
  <c r="D334" i="3"/>
  <c r="P333" i="3"/>
  <c r="O333" i="3"/>
  <c r="N333" i="3"/>
  <c r="M333" i="3"/>
  <c r="L333" i="3"/>
  <c r="K333" i="3"/>
  <c r="J333" i="3"/>
  <c r="I333" i="3"/>
  <c r="H333" i="3"/>
  <c r="G333" i="3"/>
  <c r="F333" i="3"/>
  <c r="E333" i="3"/>
  <c r="D333" i="3"/>
  <c r="P332" i="3"/>
  <c r="O332" i="3"/>
  <c r="N332" i="3"/>
  <c r="M332" i="3"/>
  <c r="L332" i="3"/>
  <c r="K332" i="3"/>
  <c r="J332" i="3"/>
  <c r="I332" i="3"/>
  <c r="H332" i="3"/>
  <c r="G332" i="3"/>
  <c r="F332" i="3"/>
  <c r="E332" i="3"/>
  <c r="D332" i="3"/>
  <c r="P331" i="3"/>
  <c r="O331" i="3"/>
  <c r="N331" i="3"/>
  <c r="M331" i="3"/>
  <c r="L331" i="3"/>
  <c r="K331" i="3"/>
  <c r="J331" i="3"/>
  <c r="I331" i="3"/>
  <c r="H331" i="3"/>
  <c r="G331" i="3"/>
  <c r="F331" i="3"/>
  <c r="E331" i="3"/>
  <c r="D331" i="3"/>
  <c r="P330" i="3"/>
  <c r="O330" i="3"/>
  <c r="N330" i="3"/>
  <c r="M330" i="3"/>
  <c r="L330" i="3"/>
  <c r="K330" i="3"/>
  <c r="J330" i="3"/>
  <c r="I330" i="3"/>
  <c r="H330" i="3"/>
  <c r="G330" i="3"/>
  <c r="F330" i="3"/>
  <c r="E330" i="3"/>
  <c r="D330" i="3"/>
  <c r="P329" i="3"/>
  <c r="O329" i="3"/>
  <c r="N329" i="3"/>
  <c r="M329" i="3"/>
  <c r="L329" i="3"/>
  <c r="K329" i="3"/>
  <c r="J329" i="3"/>
  <c r="I329" i="3"/>
  <c r="H329" i="3"/>
  <c r="G329" i="3"/>
  <c r="F329" i="3"/>
  <c r="E329" i="3"/>
  <c r="D329" i="3"/>
  <c r="P328" i="3"/>
  <c r="O328" i="3"/>
  <c r="N328" i="3"/>
  <c r="M328" i="3"/>
  <c r="L328" i="3"/>
  <c r="K328" i="3"/>
  <c r="J328" i="3"/>
  <c r="I328" i="3"/>
  <c r="H328" i="3"/>
  <c r="G328" i="3"/>
  <c r="F328" i="3"/>
  <c r="E328" i="3"/>
  <c r="D328" i="3"/>
  <c r="P327" i="3"/>
  <c r="O327" i="3"/>
  <c r="N327" i="3"/>
  <c r="M327" i="3"/>
  <c r="L327" i="3"/>
  <c r="K327" i="3"/>
  <c r="J327" i="3"/>
  <c r="I327" i="3"/>
  <c r="H327" i="3"/>
  <c r="G327" i="3"/>
  <c r="F327" i="3"/>
  <c r="E327" i="3"/>
  <c r="D327" i="3"/>
  <c r="P326" i="3"/>
  <c r="O326" i="3"/>
  <c r="N326" i="3"/>
  <c r="M326" i="3"/>
  <c r="L326" i="3"/>
  <c r="K326" i="3"/>
  <c r="J326" i="3"/>
  <c r="I326" i="3"/>
  <c r="H326" i="3"/>
  <c r="G326" i="3"/>
  <c r="F326" i="3"/>
  <c r="E326" i="3"/>
  <c r="D326" i="3"/>
  <c r="P325" i="3"/>
  <c r="O325" i="3"/>
  <c r="N325" i="3"/>
  <c r="M325" i="3"/>
  <c r="L325" i="3"/>
  <c r="K325" i="3"/>
  <c r="J325" i="3"/>
  <c r="I325" i="3"/>
  <c r="H325" i="3"/>
  <c r="G325" i="3"/>
  <c r="F325" i="3"/>
  <c r="E325" i="3"/>
  <c r="D325" i="3"/>
  <c r="P324" i="3"/>
  <c r="O324" i="3"/>
  <c r="N324" i="3"/>
  <c r="M324" i="3"/>
  <c r="L324" i="3"/>
  <c r="K324" i="3"/>
  <c r="J324" i="3"/>
  <c r="I324" i="3"/>
  <c r="H324" i="3"/>
  <c r="G324" i="3"/>
  <c r="F324" i="3"/>
  <c r="E324" i="3"/>
  <c r="D324" i="3"/>
  <c r="P323" i="3"/>
  <c r="O323" i="3"/>
  <c r="N323" i="3"/>
  <c r="M323" i="3"/>
  <c r="L323" i="3"/>
  <c r="K323" i="3"/>
  <c r="J323" i="3"/>
  <c r="I323" i="3"/>
  <c r="H323" i="3"/>
  <c r="G323" i="3"/>
  <c r="F323" i="3"/>
  <c r="E323" i="3"/>
  <c r="D323" i="3"/>
  <c r="P322" i="3"/>
  <c r="O322" i="3"/>
  <c r="N322" i="3"/>
  <c r="M322" i="3"/>
  <c r="L322" i="3"/>
  <c r="K322" i="3"/>
  <c r="J322" i="3"/>
  <c r="I322" i="3"/>
  <c r="H322" i="3"/>
  <c r="G322" i="3"/>
  <c r="F322" i="3"/>
  <c r="E322" i="3"/>
  <c r="D322" i="3"/>
  <c r="P321" i="3"/>
  <c r="O321" i="3"/>
  <c r="N321" i="3"/>
  <c r="M321" i="3"/>
  <c r="L321" i="3"/>
  <c r="K321" i="3"/>
  <c r="J321" i="3"/>
  <c r="I321" i="3"/>
  <c r="H321" i="3"/>
  <c r="G321" i="3"/>
  <c r="F321" i="3"/>
  <c r="E321" i="3"/>
  <c r="D321" i="3"/>
  <c r="P320" i="3"/>
  <c r="O320" i="3"/>
  <c r="N320" i="3"/>
  <c r="M320" i="3"/>
  <c r="L320" i="3"/>
  <c r="K320" i="3"/>
  <c r="J320" i="3"/>
  <c r="I320" i="3"/>
  <c r="H320" i="3"/>
  <c r="G320" i="3"/>
  <c r="F320" i="3"/>
  <c r="E320" i="3"/>
  <c r="D320" i="3"/>
  <c r="P319" i="3"/>
  <c r="O319" i="3"/>
  <c r="N319" i="3"/>
  <c r="M319" i="3"/>
  <c r="L319" i="3"/>
  <c r="K319" i="3"/>
  <c r="J319" i="3"/>
  <c r="I319" i="3"/>
  <c r="H319" i="3"/>
  <c r="G319" i="3"/>
  <c r="F319" i="3"/>
  <c r="E319" i="3"/>
  <c r="D319" i="3"/>
  <c r="P318" i="3"/>
  <c r="O318" i="3"/>
  <c r="N318" i="3"/>
  <c r="M318" i="3"/>
  <c r="L318" i="3"/>
  <c r="K318" i="3"/>
  <c r="J318" i="3"/>
  <c r="I318" i="3"/>
  <c r="H318" i="3"/>
  <c r="G318" i="3"/>
  <c r="F318" i="3"/>
  <c r="E318" i="3"/>
  <c r="D318" i="3"/>
  <c r="P317" i="3"/>
  <c r="O317" i="3"/>
  <c r="N317" i="3"/>
  <c r="M317" i="3"/>
  <c r="L317" i="3"/>
  <c r="K317" i="3"/>
  <c r="J317" i="3"/>
  <c r="I317" i="3"/>
  <c r="H317" i="3"/>
  <c r="G317" i="3"/>
  <c r="F317" i="3"/>
  <c r="E317" i="3"/>
  <c r="D317" i="3"/>
  <c r="P316" i="3"/>
  <c r="O316" i="3"/>
  <c r="N316" i="3"/>
  <c r="M316" i="3"/>
  <c r="L316" i="3"/>
  <c r="K316" i="3"/>
  <c r="J316" i="3"/>
  <c r="I316" i="3"/>
  <c r="H316" i="3"/>
  <c r="G316" i="3"/>
  <c r="F316" i="3"/>
  <c r="E316" i="3"/>
  <c r="D316" i="3"/>
  <c r="P315" i="3"/>
  <c r="O315" i="3"/>
  <c r="N315" i="3"/>
  <c r="M315" i="3"/>
  <c r="L315" i="3"/>
  <c r="K315" i="3"/>
  <c r="J315" i="3"/>
  <c r="I315" i="3"/>
  <c r="H315" i="3"/>
  <c r="G315" i="3"/>
  <c r="F315" i="3"/>
  <c r="E315" i="3"/>
  <c r="D315" i="3"/>
  <c r="P314" i="3"/>
  <c r="O314" i="3"/>
  <c r="N314" i="3"/>
  <c r="M314" i="3"/>
  <c r="L314" i="3"/>
  <c r="K314" i="3"/>
  <c r="J314" i="3"/>
  <c r="I314" i="3"/>
  <c r="H314" i="3"/>
  <c r="G314" i="3"/>
  <c r="F314" i="3"/>
  <c r="E314" i="3"/>
  <c r="D314" i="3"/>
  <c r="P313" i="3"/>
  <c r="O313" i="3"/>
  <c r="N313" i="3"/>
  <c r="M313" i="3"/>
  <c r="L313" i="3"/>
  <c r="K313" i="3"/>
  <c r="J313" i="3"/>
  <c r="I313" i="3"/>
  <c r="H313" i="3"/>
  <c r="G313" i="3"/>
  <c r="F313" i="3"/>
  <c r="E313" i="3"/>
  <c r="D313" i="3"/>
  <c r="P312" i="3"/>
  <c r="O312" i="3"/>
  <c r="N312" i="3"/>
  <c r="M312" i="3"/>
  <c r="L312" i="3"/>
  <c r="K312" i="3"/>
  <c r="J312" i="3"/>
  <c r="I312" i="3"/>
  <c r="H312" i="3"/>
  <c r="G312" i="3"/>
  <c r="F312" i="3"/>
  <c r="E312" i="3"/>
  <c r="D312" i="3"/>
  <c r="P311" i="3"/>
  <c r="O311" i="3"/>
  <c r="N311" i="3"/>
  <c r="M311" i="3"/>
  <c r="L311" i="3"/>
  <c r="K311" i="3"/>
  <c r="J311" i="3"/>
  <c r="I311" i="3"/>
  <c r="H311" i="3"/>
  <c r="G311" i="3"/>
  <c r="F311" i="3"/>
  <c r="E311" i="3"/>
  <c r="D311" i="3"/>
  <c r="P310" i="3"/>
  <c r="O310" i="3"/>
  <c r="N310" i="3"/>
  <c r="M310" i="3"/>
  <c r="L310" i="3"/>
  <c r="K310" i="3"/>
  <c r="J310" i="3"/>
  <c r="I310" i="3"/>
  <c r="H310" i="3"/>
  <c r="G310" i="3"/>
  <c r="F310" i="3"/>
  <c r="E310" i="3"/>
  <c r="D310" i="3"/>
  <c r="P309" i="3"/>
  <c r="O309" i="3"/>
  <c r="N309" i="3"/>
  <c r="M309" i="3"/>
  <c r="L309" i="3"/>
  <c r="K309" i="3"/>
  <c r="J309" i="3"/>
  <c r="I309" i="3"/>
  <c r="H309" i="3"/>
  <c r="G309" i="3"/>
  <c r="F309" i="3"/>
  <c r="E309" i="3"/>
  <c r="D309" i="3"/>
  <c r="P308" i="3"/>
  <c r="O308" i="3"/>
  <c r="N308" i="3"/>
  <c r="M308" i="3"/>
  <c r="L308" i="3"/>
  <c r="K308" i="3"/>
  <c r="J308" i="3"/>
  <c r="I308" i="3"/>
  <c r="H308" i="3"/>
  <c r="G308" i="3"/>
  <c r="F308" i="3"/>
  <c r="E308" i="3"/>
  <c r="D308" i="3"/>
  <c r="P307" i="3"/>
  <c r="O307" i="3"/>
  <c r="N307" i="3"/>
  <c r="M307" i="3"/>
  <c r="L307" i="3"/>
  <c r="K307" i="3"/>
  <c r="J307" i="3"/>
  <c r="I307" i="3"/>
  <c r="H307" i="3"/>
  <c r="G307" i="3"/>
  <c r="F307" i="3"/>
  <c r="E307" i="3"/>
  <c r="D307" i="3"/>
  <c r="P306" i="3"/>
  <c r="O306" i="3"/>
  <c r="N306" i="3"/>
  <c r="M306" i="3"/>
  <c r="L306" i="3"/>
  <c r="K306" i="3"/>
  <c r="J306" i="3"/>
  <c r="I306" i="3"/>
  <c r="H306" i="3"/>
  <c r="G306" i="3"/>
  <c r="F306" i="3"/>
  <c r="E306" i="3"/>
  <c r="D306" i="3"/>
  <c r="P305" i="3"/>
  <c r="O305" i="3"/>
  <c r="N305" i="3"/>
  <c r="M305" i="3"/>
  <c r="L305" i="3"/>
  <c r="K305" i="3"/>
  <c r="J305" i="3"/>
  <c r="I305" i="3"/>
  <c r="H305" i="3"/>
  <c r="G305" i="3"/>
  <c r="F305" i="3"/>
  <c r="E305" i="3"/>
  <c r="D305" i="3"/>
  <c r="P304" i="3"/>
  <c r="O304" i="3"/>
  <c r="N304" i="3"/>
  <c r="M304" i="3"/>
  <c r="L304" i="3"/>
  <c r="K304" i="3"/>
  <c r="J304" i="3"/>
  <c r="I304" i="3"/>
  <c r="H304" i="3"/>
  <c r="G304" i="3"/>
  <c r="F304" i="3"/>
  <c r="E304" i="3"/>
  <c r="D304" i="3"/>
  <c r="P303" i="3"/>
  <c r="O303" i="3"/>
  <c r="N303" i="3"/>
  <c r="M303" i="3"/>
  <c r="L303" i="3"/>
  <c r="K303" i="3"/>
  <c r="J303" i="3"/>
  <c r="I303" i="3"/>
  <c r="H303" i="3"/>
  <c r="G303" i="3"/>
  <c r="F303" i="3"/>
  <c r="E303" i="3"/>
  <c r="D303" i="3"/>
  <c r="P302" i="3"/>
  <c r="O302" i="3"/>
  <c r="N302" i="3"/>
  <c r="M302" i="3"/>
  <c r="L302" i="3"/>
  <c r="K302" i="3"/>
  <c r="J302" i="3"/>
  <c r="I302" i="3"/>
  <c r="H302" i="3"/>
  <c r="G302" i="3"/>
  <c r="F302" i="3"/>
  <c r="E302" i="3"/>
  <c r="D302" i="3"/>
  <c r="P301" i="3"/>
  <c r="O301" i="3"/>
  <c r="N301" i="3"/>
  <c r="M301" i="3"/>
  <c r="L301" i="3"/>
  <c r="K301" i="3"/>
  <c r="J301" i="3"/>
  <c r="I301" i="3"/>
  <c r="H301" i="3"/>
  <c r="G301" i="3"/>
  <c r="F301" i="3"/>
  <c r="E301" i="3"/>
  <c r="D301" i="3"/>
  <c r="P300" i="3"/>
  <c r="O300" i="3"/>
  <c r="N300" i="3"/>
  <c r="M300" i="3"/>
  <c r="L300" i="3"/>
  <c r="K300" i="3"/>
  <c r="J300" i="3"/>
  <c r="I300" i="3"/>
  <c r="H300" i="3"/>
  <c r="G300" i="3"/>
  <c r="F300" i="3"/>
  <c r="E300" i="3"/>
  <c r="D300" i="3"/>
  <c r="P299" i="3"/>
  <c r="O299" i="3"/>
  <c r="N299" i="3"/>
  <c r="M299" i="3"/>
  <c r="L299" i="3"/>
  <c r="K299" i="3"/>
  <c r="J299" i="3"/>
  <c r="I299" i="3"/>
  <c r="H299" i="3"/>
  <c r="G299" i="3"/>
  <c r="F299" i="3"/>
  <c r="E299" i="3"/>
  <c r="D299" i="3"/>
  <c r="P298" i="3"/>
  <c r="O298" i="3"/>
  <c r="N298" i="3"/>
  <c r="M298" i="3"/>
  <c r="L298" i="3"/>
  <c r="K298" i="3"/>
  <c r="J298" i="3"/>
  <c r="I298" i="3"/>
  <c r="H298" i="3"/>
  <c r="G298" i="3"/>
  <c r="F298" i="3"/>
  <c r="E298" i="3"/>
  <c r="D298" i="3"/>
  <c r="P297" i="3"/>
  <c r="O297" i="3"/>
  <c r="N297" i="3"/>
  <c r="M297" i="3"/>
  <c r="L297" i="3"/>
  <c r="K297" i="3"/>
  <c r="J297" i="3"/>
  <c r="I297" i="3"/>
  <c r="H297" i="3"/>
  <c r="G297" i="3"/>
  <c r="F297" i="3"/>
  <c r="E297" i="3"/>
  <c r="D297" i="3"/>
  <c r="P296" i="3"/>
  <c r="O296" i="3"/>
  <c r="N296" i="3"/>
  <c r="M296" i="3"/>
  <c r="L296" i="3"/>
  <c r="K296" i="3"/>
  <c r="J296" i="3"/>
  <c r="I296" i="3"/>
  <c r="H296" i="3"/>
  <c r="G296" i="3"/>
  <c r="F296" i="3"/>
  <c r="E296" i="3"/>
  <c r="D296" i="3"/>
  <c r="P295" i="3"/>
  <c r="O295" i="3"/>
  <c r="N295" i="3"/>
  <c r="M295" i="3"/>
  <c r="L295" i="3"/>
  <c r="K295" i="3"/>
  <c r="J295" i="3"/>
  <c r="I295" i="3"/>
  <c r="H295" i="3"/>
  <c r="G295" i="3"/>
  <c r="F295" i="3"/>
  <c r="E295" i="3"/>
  <c r="D295" i="3"/>
  <c r="P294" i="3"/>
  <c r="O294" i="3"/>
  <c r="N294" i="3"/>
  <c r="M294" i="3"/>
  <c r="L294" i="3"/>
  <c r="K294" i="3"/>
  <c r="J294" i="3"/>
  <c r="I294" i="3"/>
  <c r="H294" i="3"/>
  <c r="G294" i="3"/>
  <c r="F294" i="3"/>
  <c r="E294" i="3"/>
  <c r="D294" i="3"/>
  <c r="P293" i="3"/>
  <c r="O293" i="3"/>
  <c r="N293" i="3"/>
  <c r="M293" i="3"/>
  <c r="L293" i="3"/>
  <c r="K293" i="3"/>
  <c r="J293" i="3"/>
  <c r="I293" i="3"/>
  <c r="H293" i="3"/>
  <c r="G293" i="3"/>
  <c r="F293" i="3"/>
  <c r="E293" i="3"/>
  <c r="D293" i="3"/>
  <c r="P292" i="3"/>
  <c r="O292" i="3"/>
  <c r="N292" i="3"/>
  <c r="M292" i="3"/>
  <c r="L292" i="3"/>
  <c r="K292" i="3"/>
  <c r="J292" i="3"/>
  <c r="I292" i="3"/>
  <c r="H292" i="3"/>
  <c r="G292" i="3"/>
  <c r="F292" i="3"/>
  <c r="E292" i="3"/>
  <c r="D292" i="3"/>
  <c r="P291" i="3"/>
  <c r="O291" i="3"/>
  <c r="N291" i="3"/>
  <c r="M291" i="3"/>
  <c r="L291" i="3"/>
  <c r="K291" i="3"/>
  <c r="J291" i="3"/>
  <c r="I291" i="3"/>
  <c r="H291" i="3"/>
  <c r="G291" i="3"/>
  <c r="F291" i="3"/>
  <c r="E291" i="3"/>
  <c r="D291" i="3"/>
  <c r="P290" i="3"/>
  <c r="O290" i="3"/>
  <c r="N290" i="3"/>
  <c r="M290" i="3"/>
  <c r="L290" i="3"/>
  <c r="K290" i="3"/>
  <c r="J290" i="3"/>
  <c r="I290" i="3"/>
  <c r="H290" i="3"/>
  <c r="G290" i="3"/>
  <c r="F290" i="3"/>
  <c r="E290" i="3"/>
  <c r="D290" i="3"/>
  <c r="P289" i="3"/>
  <c r="O289" i="3"/>
  <c r="N289" i="3"/>
  <c r="M289" i="3"/>
  <c r="L289" i="3"/>
  <c r="K289" i="3"/>
  <c r="J289" i="3"/>
  <c r="I289" i="3"/>
  <c r="H289" i="3"/>
  <c r="G289" i="3"/>
  <c r="F289" i="3"/>
  <c r="E289" i="3"/>
  <c r="D289" i="3"/>
  <c r="P288" i="3"/>
  <c r="O288" i="3"/>
  <c r="N288" i="3"/>
  <c r="M288" i="3"/>
  <c r="L288" i="3"/>
  <c r="K288" i="3"/>
  <c r="J288" i="3"/>
  <c r="I288" i="3"/>
  <c r="H288" i="3"/>
  <c r="G288" i="3"/>
  <c r="F288" i="3"/>
  <c r="E288" i="3"/>
  <c r="D288" i="3"/>
  <c r="P287" i="3"/>
  <c r="O287" i="3"/>
  <c r="N287" i="3"/>
  <c r="M287" i="3"/>
  <c r="L287" i="3"/>
  <c r="K287" i="3"/>
  <c r="J287" i="3"/>
  <c r="I287" i="3"/>
  <c r="H287" i="3"/>
  <c r="G287" i="3"/>
  <c r="F287" i="3"/>
  <c r="E287" i="3"/>
  <c r="D287" i="3"/>
  <c r="P286" i="3"/>
  <c r="O286" i="3"/>
  <c r="N286" i="3"/>
  <c r="M286" i="3"/>
  <c r="L286" i="3"/>
  <c r="K286" i="3"/>
  <c r="J286" i="3"/>
  <c r="I286" i="3"/>
  <c r="H286" i="3"/>
  <c r="G286" i="3"/>
  <c r="F286" i="3"/>
  <c r="E286" i="3"/>
  <c r="D286" i="3"/>
  <c r="P285" i="3"/>
  <c r="O285" i="3"/>
  <c r="N285" i="3"/>
  <c r="M285" i="3"/>
  <c r="L285" i="3"/>
  <c r="K285" i="3"/>
  <c r="J285" i="3"/>
  <c r="I285" i="3"/>
  <c r="H285" i="3"/>
  <c r="G285" i="3"/>
  <c r="F285" i="3"/>
  <c r="E285" i="3"/>
  <c r="D285" i="3"/>
  <c r="P284" i="3"/>
  <c r="O284" i="3"/>
  <c r="N284" i="3"/>
  <c r="M284" i="3"/>
  <c r="L284" i="3"/>
  <c r="K284" i="3"/>
  <c r="J284" i="3"/>
  <c r="I284" i="3"/>
  <c r="H284" i="3"/>
  <c r="G284" i="3"/>
  <c r="F284" i="3"/>
  <c r="E284" i="3"/>
  <c r="D284" i="3"/>
  <c r="P283" i="3"/>
  <c r="O283" i="3"/>
  <c r="N283" i="3"/>
  <c r="M283" i="3"/>
  <c r="L283" i="3"/>
  <c r="K283" i="3"/>
  <c r="J283" i="3"/>
  <c r="I283" i="3"/>
  <c r="H283" i="3"/>
  <c r="G283" i="3"/>
  <c r="F283" i="3"/>
  <c r="E283" i="3"/>
  <c r="D283" i="3"/>
  <c r="P282" i="3"/>
  <c r="O282" i="3"/>
  <c r="N282" i="3"/>
  <c r="M282" i="3"/>
  <c r="L282" i="3"/>
  <c r="K282" i="3"/>
  <c r="J282" i="3"/>
  <c r="I282" i="3"/>
  <c r="H282" i="3"/>
  <c r="G282" i="3"/>
  <c r="F282" i="3"/>
  <c r="E282" i="3"/>
  <c r="D282" i="3"/>
  <c r="P281" i="3"/>
  <c r="O281" i="3"/>
  <c r="N281" i="3"/>
  <c r="M281" i="3"/>
  <c r="L281" i="3"/>
  <c r="K281" i="3"/>
  <c r="J281" i="3"/>
  <c r="I281" i="3"/>
  <c r="H281" i="3"/>
  <c r="G281" i="3"/>
  <c r="F281" i="3"/>
  <c r="E281" i="3"/>
  <c r="D281" i="3"/>
  <c r="P280" i="3"/>
  <c r="O280" i="3"/>
  <c r="N280" i="3"/>
  <c r="M280" i="3"/>
  <c r="L280" i="3"/>
  <c r="K280" i="3"/>
  <c r="J280" i="3"/>
  <c r="I280" i="3"/>
  <c r="H280" i="3"/>
  <c r="G280" i="3"/>
  <c r="F280" i="3"/>
  <c r="E280" i="3"/>
  <c r="D280" i="3"/>
  <c r="P279" i="3"/>
  <c r="O279" i="3"/>
  <c r="N279" i="3"/>
  <c r="M279" i="3"/>
  <c r="L279" i="3"/>
  <c r="K279" i="3"/>
  <c r="J279" i="3"/>
  <c r="I279" i="3"/>
  <c r="H279" i="3"/>
  <c r="G279" i="3"/>
  <c r="F279" i="3"/>
  <c r="E279" i="3"/>
  <c r="D279" i="3"/>
  <c r="P278" i="3"/>
  <c r="O278" i="3"/>
  <c r="N278" i="3"/>
  <c r="M278" i="3"/>
  <c r="L278" i="3"/>
  <c r="K278" i="3"/>
  <c r="J278" i="3"/>
  <c r="I278" i="3"/>
  <c r="H278" i="3"/>
  <c r="G278" i="3"/>
  <c r="F278" i="3"/>
  <c r="E278" i="3"/>
  <c r="D278" i="3"/>
  <c r="P277" i="3"/>
  <c r="O277" i="3"/>
  <c r="N277" i="3"/>
  <c r="M277" i="3"/>
  <c r="L277" i="3"/>
  <c r="K277" i="3"/>
  <c r="J277" i="3"/>
  <c r="I277" i="3"/>
  <c r="H277" i="3"/>
  <c r="G277" i="3"/>
  <c r="F277" i="3"/>
  <c r="E277" i="3"/>
  <c r="D277" i="3"/>
  <c r="P276" i="3"/>
  <c r="O276" i="3"/>
  <c r="N276" i="3"/>
  <c r="M276" i="3"/>
  <c r="L276" i="3"/>
  <c r="K276" i="3"/>
  <c r="J276" i="3"/>
  <c r="I276" i="3"/>
  <c r="H276" i="3"/>
  <c r="G276" i="3"/>
  <c r="F276" i="3"/>
  <c r="E276" i="3"/>
  <c r="D276" i="3"/>
  <c r="P275" i="3"/>
  <c r="O275" i="3"/>
  <c r="N275" i="3"/>
  <c r="M275" i="3"/>
  <c r="L275" i="3"/>
  <c r="K275" i="3"/>
  <c r="J275" i="3"/>
  <c r="I275" i="3"/>
  <c r="H275" i="3"/>
  <c r="G275" i="3"/>
  <c r="F275" i="3"/>
  <c r="E275" i="3"/>
  <c r="D275" i="3"/>
  <c r="P274" i="3"/>
  <c r="O274" i="3"/>
  <c r="N274" i="3"/>
  <c r="M274" i="3"/>
  <c r="L274" i="3"/>
  <c r="K274" i="3"/>
  <c r="J274" i="3"/>
  <c r="I274" i="3"/>
  <c r="H274" i="3"/>
  <c r="G274" i="3"/>
  <c r="F274" i="3"/>
  <c r="E274" i="3"/>
  <c r="D274" i="3"/>
  <c r="P273" i="3"/>
  <c r="O273" i="3"/>
  <c r="N273" i="3"/>
  <c r="M273" i="3"/>
  <c r="L273" i="3"/>
  <c r="K273" i="3"/>
  <c r="J273" i="3"/>
  <c r="I273" i="3"/>
  <c r="H273" i="3"/>
  <c r="G273" i="3"/>
  <c r="F273" i="3"/>
  <c r="E273" i="3"/>
  <c r="D273" i="3"/>
  <c r="P272" i="3"/>
  <c r="O272" i="3"/>
  <c r="N272" i="3"/>
  <c r="M272" i="3"/>
  <c r="L272" i="3"/>
  <c r="K272" i="3"/>
  <c r="J272" i="3"/>
  <c r="I272" i="3"/>
  <c r="H272" i="3"/>
  <c r="G272" i="3"/>
  <c r="F272" i="3"/>
  <c r="E272" i="3"/>
  <c r="D272" i="3"/>
  <c r="P271" i="3"/>
  <c r="O271" i="3"/>
  <c r="N271" i="3"/>
  <c r="M271" i="3"/>
  <c r="L271" i="3"/>
  <c r="K271" i="3"/>
  <c r="J271" i="3"/>
  <c r="I271" i="3"/>
  <c r="H271" i="3"/>
  <c r="G271" i="3"/>
  <c r="F271" i="3"/>
  <c r="E271" i="3"/>
  <c r="D271" i="3"/>
  <c r="P270" i="3"/>
  <c r="O270" i="3"/>
  <c r="N270" i="3"/>
  <c r="M270" i="3"/>
  <c r="L270" i="3"/>
  <c r="K270" i="3"/>
  <c r="J270" i="3"/>
  <c r="I270" i="3"/>
  <c r="H270" i="3"/>
  <c r="G270" i="3"/>
  <c r="F270" i="3"/>
  <c r="E270" i="3"/>
  <c r="D270" i="3"/>
  <c r="P269" i="3"/>
  <c r="O269" i="3"/>
  <c r="N269" i="3"/>
  <c r="M269" i="3"/>
  <c r="L269" i="3"/>
  <c r="K269" i="3"/>
  <c r="J269" i="3"/>
  <c r="I269" i="3"/>
  <c r="H269" i="3"/>
  <c r="G269" i="3"/>
  <c r="F269" i="3"/>
  <c r="E269" i="3"/>
  <c r="D269" i="3"/>
  <c r="P268" i="3"/>
  <c r="O268" i="3"/>
  <c r="N268" i="3"/>
  <c r="M268" i="3"/>
  <c r="L268" i="3"/>
  <c r="K268" i="3"/>
  <c r="J268" i="3"/>
  <c r="I268" i="3"/>
  <c r="H268" i="3"/>
  <c r="G268" i="3"/>
  <c r="F268" i="3"/>
  <c r="E268" i="3"/>
  <c r="D268" i="3"/>
  <c r="P267" i="3"/>
  <c r="O267" i="3"/>
  <c r="N267" i="3"/>
  <c r="M267" i="3"/>
  <c r="L267" i="3"/>
  <c r="K267" i="3"/>
  <c r="J267" i="3"/>
  <c r="I267" i="3"/>
  <c r="H267" i="3"/>
  <c r="G267" i="3"/>
  <c r="F267" i="3"/>
  <c r="E267" i="3"/>
  <c r="D267" i="3"/>
  <c r="P266" i="3"/>
  <c r="O266" i="3"/>
  <c r="N266" i="3"/>
  <c r="M266" i="3"/>
  <c r="L266" i="3"/>
  <c r="K266" i="3"/>
  <c r="J266" i="3"/>
  <c r="I266" i="3"/>
  <c r="H266" i="3"/>
  <c r="G266" i="3"/>
  <c r="F266" i="3"/>
  <c r="E266" i="3"/>
  <c r="D266" i="3"/>
  <c r="P265" i="3"/>
  <c r="O265" i="3"/>
  <c r="N265" i="3"/>
  <c r="M265" i="3"/>
  <c r="L265" i="3"/>
  <c r="K265" i="3"/>
  <c r="J265" i="3"/>
  <c r="I265" i="3"/>
  <c r="H265" i="3"/>
  <c r="G265" i="3"/>
  <c r="F265" i="3"/>
  <c r="E265" i="3"/>
  <c r="D265" i="3"/>
  <c r="P264" i="3"/>
  <c r="O264" i="3"/>
  <c r="N264" i="3"/>
  <c r="M264" i="3"/>
  <c r="L264" i="3"/>
  <c r="K264" i="3"/>
  <c r="J264" i="3"/>
  <c r="I264" i="3"/>
  <c r="H264" i="3"/>
  <c r="G264" i="3"/>
  <c r="F264" i="3"/>
  <c r="E264" i="3"/>
  <c r="D264" i="3"/>
  <c r="P263" i="3"/>
  <c r="O263" i="3"/>
  <c r="N263" i="3"/>
  <c r="M263" i="3"/>
  <c r="L263" i="3"/>
  <c r="K263" i="3"/>
  <c r="J263" i="3"/>
  <c r="I263" i="3"/>
  <c r="H263" i="3"/>
  <c r="G263" i="3"/>
  <c r="F263" i="3"/>
  <c r="E263" i="3"/>
  <c r="D263" i="3"/>
  <c r="P262" i="3"/>
  <c r="O262" i="3"/>
  <c r="N262" i="3"/>
  <c r="M262" i="3"/>
  <c r="L262" i="3"/>
  <c r="K262" i="3"/>
  <c r="J262" i="3"/>
  <c r="I262" i="3"/>
  <c r="H262" i="3"/>
  <c r="G262" i="3"/>
  <c r="F262" i="3"/>
  <c r="E262" i="3"/>
  <c r="D262" i="3"/>
  <c r="P261" i="3"/>
  <c r="O261" i="3"/>
  <c r="N261" i="3"/>
  <c r="M261" i="3"/>
  <c r="L261" i="3"/>
  <c r="K261" i="3"/>
  <c r="J261" i="3"/>
  <c r="I261" i="3"/>
  <c r="H261" i="3"/>
  <c r="G261" i="3"/>
  <c r="F261" i="3"/>
  <c r="E261" i="3"/>
  <c r="D261" i="3"/>
  <c r="P260" i="3"/>
  <c r="O260" i="3"/>
  <c r="N260" i="3"/>
  <c r="M260" i="3"/>
  <c r="L260" i="3"/>
  <c r="K260" i="3"/>
  <c r="J260" i="3"/>
  <c r="I260" i="3"/>
  <c r="H260" i="3"/>
  <c r="G260" i="3"/>
  <c r="F260" i="3"/>
  <c r="E260" i="3"/>
  <c r="D260" i="3"/>
  <c r="P259" i="3"/>
  <c r="O259" i="3"/>
  <c r="N259" i="3"/>
  <c r="M259" i="3"/>
  <c r="L259" i="3"/>
  <c r="K259" i="3"/>
  <c r="J259" i="3"/>
  <c r="I259" i="3"/>
  <c r="H259" i="3"/>
  <c r="G259" i="3"/>
  <c r="F259" i="3"/>
  <c r="E259" i="3"/>
  <c r="D259" i="3"/>
  <c r="P258" i="3"/>
  <c r="O258" i="3"/>
  <c r="N258" i="3"/>
  <c r="M258" i="3"/>
  <c r="L258" i="3"/>
  <c r="K258" i="3"/>
  <c r="J258" i="3"/>
  <c r="I258" i="3"/>
  <c r="H258" i="3"/>
  <c r="G258" i="3"/>
  <c r="F258" i="3"/>
  <c r="E258" i="3"/>
  <c r="D258" i="3"/>
  <c r="P257" i="3"/>
  <c r="O257" i="3"/>
  <c r="N257" i="3"/>
  <c r="M257" i="3"/>
  <c r="L257" i="3"/>
  <c r="K257" i="3"/>
  <c r="J257" i="3"/>
  <c r="I257" i="3"/>
  <c r="H257" i="3"/>
  <c r="G257" i="3"/>
  <c r="F257" i="3"/>
  <c r="E257" i="3"/>
  <c r="D257" i="3"/>
  <c r="P256" i="3"/>
  <c r="O256" i="3"/>
  <c r="N256" i="3"/>
  <c r="M256" i="3"/>
  <c r="L256" i="3"/>
  <c r="K256" i="3"/>
  <c r="J256" i="3"/>
  <c r="I256" i="3"/>
  <c r="H256" i="3"/>
  <c r="G256" i="3"/>
  <c r="F256" i="3"/>
  <c r="E256" i="3"/>
  <c r="D256" i="3"/>
  <c r="P255" i="3"/>
  <c r="O255" i="3"/>
  <c r="N255" i="3"/>
  <c r="M255" i="3"/>
  <c r="L255" i="3"/>
  <c r="K255" i="3"/>
  <c r="J255" i="3"/>
  <c r="I255" i="3"/>
  <c r="H255" i="3"/>
  <c r="G255" i="3"/>
  <c r="F255" i="3"/>
  <c r="E255" i="3"/>
  <c r="D255" i="3"/>
  <c r="P254" i="3"/>
  <c r="O254" i="3"/>
  <c r="N254" i="3"/>
  <c r="M254" i="3"/>
  <c r="L254" i="3"/>
  <c r="K254" i="3"/>
  <c r="J254" i="3"/>
  <c r="I254" i="3"/>
  <c r="H254" i="3"/>
  <c r="G254" i="3"/>
  <c r="F254" i="3"/>
  <c r="E254" i="3"/>
  <c r="D254" i="3"/>
  <c r="P253" i="3"/>
  <c r="O253" i="3"/>
  <c r="N253" i="3"/>
  <c r="M253" i="3"/>
  <c r="L253" i="3"/>
  <c r="K253" i="3"/>
  <c r="J253" i="3"/>
  <c r="I253" i="3"/>
  <c r="H253" i="3"/>
  <c r="G253" i="3"/>
  <c r="F253" i="3"/>
  <c r="E253" i="3"/>
  <c r="D253" i="3"/>
  <c r="P252" i="3"/>
  <c r="O252" i="3"/>
  <c r="N252" i="3"/>
  <c r="M252" i="3"/>
  <c r="L252" i="3"/>
  <c r="K252" i="3"/>
  <c r="J252" i="3"/>
  <c r="I252" i="3"/>
  <c r="H252" i="3"/>
  <c r="G252" i="3"/>
  <c r="F252" i="3"/>
  <c r="E252" i="3"/>
  <c r="D252" i="3"/>
  <c r="P251" i="3"/>
  <c r="O251" i="3"/>
  <c r="N251" i="3"/>
  <c r="M251" i="3"/>
  <c r="L251" i="3"/>
  <c r="K251" i="3"/>
  <c r="J251" i="3"/>
  <c r="I251" i="3"/>
  <c r="H251" i="3"/>
  <c r="G251" i="3"/>
  <c r="F251" i="3"/>
  <c r="E251" i="3"/>
  <c r="D251" i="3"/>
  <c r="P250" i="3"/>
  <c r="O250" i="3"/>
  <c r="N250" i="3"/>
  <c r="M250" i="3"/>
  <c r="L250" i="3"/>
  <c r="K250" i="3"/>
  <c r="J250" i="3"/>
  <c r="I250" i="3"/>
  <c r="H250" i="3"/>
  <c r="G250" i="3"/>
  <c r="F250" i="3"/>
  <c r="E250" i="3"/>
  <c r="D250" i="3"/>
  <c r="P249" i="3"/>
  <c r="O249" i="3"/>
  <c r="N249" i="3"/>
  <c r="M249" i="3"/>
  <c r="L249" i="3"/>
  <c r="K249" i="3"/>
  <c r="J249" i="3"/>
  <c r="I249" i="3"/>
  <c r="H249" i="3"/>
  <c r="G249" i="3"/>
  <c r="F249" i="3"/>
  <c r="E249" i="3"/>
  <c r="D249" i="3"/>
  <c r="P248" i="3"/>
  <c r="O248" i="3"/>
  <c r="N248" i="3"/>
  <c r="M248" i="3"/>
  <c r="L248" i="3"/>
  <c r="K248" i="3"/>
  <c r="J248" i="3"/>
  <c r="I248" i="3"/>
  <c r="H248" i="3"/>
  <c r="G248" i="3"/>
  <c r="F248" i="3"/>
  <c r="E248" i="3"/>
  <c r="D248" i="3"/>
  <c r="P247" i="3"/>
  <c r="O247" i="3"/>
  <c r="N247" i="3"/>
  <c r="M247" i="3"/>
  <c r="L247" i="3"/>
  <c r="K247" i="3"/>
  <c r="J247" i="3"/>
  <c r="I247" i="3"/>
  <c r="H247" i="3"/>
  <c r="G247" i="3"/>
  <c r="F247" i="3"/>
  <c r="E247" i="3"/>
  <c r="D247" i="3"/>
  <c r="P246" i="3"/>
  <c r="O246" i="3"/>
  <c r="N246" i="3"/>
  <c r="M246" i="3"/>
  <c r="L246" i="3"/>
  <c r="K246" i="3"/>
  <c r="J246" i="3"/>
  <c r="I246" i="3"/>
  <c r="H246" i="3"/>
  <c r="G246" i="3"/>
  <c r="F246" i="3"/>
  <c r="E246" i="3"/>
  <c r="D246" i="3"/>
  <c r="P245" i="3"/>
  <c r="O245" i="3"/>
  <c r="N245" i="3"/>
  <c r="M245" i="3"/>
  <c r="L245" i="3"/>
  <c r="K245" i="3"/>
  <c r="J245" i="3"/>
  <c r="I245" i="3"/>
  <c r="H245" i="3"/>
  <c r="G245" i="3"/>
  <c r="F245" i="3"/>
  <c r="E245" i="3"/>
  <c r="D245" i="3"/>
  <c r="P244" i="3"/>
  <c r="O244" i="3"/>
  <c r="N244" i="3"/>
  <c r="M244" i="3"/>
  <c r="L244" i="3"/>
  <c r="K244" i="3"/>
  <c r="J244" i="3"/>
  <c r="I244" i="3"/>
  <c r="H244" i="3"/>
  <c r="G244" i="3"/>
  <c r="F244" i="3"/>
  <c r="E244" i="3"/>
  <c r="D244" i="3"/>
  <c r="P243" i="3"/>
  <c r="O243" i="3"/>
  <c r="N243" i="3"/>
  <c r="M243" i="3"/>
  <c r="L243" i="3"/>
  <c r="K243" i="3"/>
  <c r="J243" i="3"/>
  <c r="I243" i="3"/>
  <c r="H243" i="3"/>
  <c r="G243" i="3"/>
  <c r="F243" i="3"/>
  <c r="E243" i="3"/>
  <c r="D243" i="3"/>
  <c r="P242" i="3"/>
  <c r="O242" i="3"/>
  <c r="N242" i="3"/>
  <c r="M242" i="3"/>
  <c r="L242" i="3"/>
  <c r="K242" i="3"/>
  <c r="J242" i="3"/>
  <c r="I242" i="3"/>
  <c r="H242" i="3"/>
  <c r="G242" i="3"/>
  <c r="F242" i="3"/>
  <c r="E242" i="3"/>
  <c r="D242" i="3"/>
  <c r="P241" i="3"/>
  <c r="O241" i="3"/>
  <c r="N241" i="3"/>
  <c r="M241" i="3"/>
  <c r="L241" i="3"/>
  <c r="K241" i="3"/>
  <c r="J241" i="3"/>
  <c r="I241" i="3"/>
  <c r="H241" i="3"/>
  <c r="G241" i="3"/>
  <c r="F241" i="3"/>
  <c r="E241" i="3"/>
  <c r="D241" i="3"/>
  <c r="P240" i="3"/>
  <c r="O240" i="3"/>
  <c r="N240" i="3"/>
  <c r="M240" i="3"/>
  <c r="L240" i="3"/>
  <c r="K240" i="3"/>
  <c r="J240" i="3"/>
  <c r="I240" i="3"/>
  <c r="H240" i="3"/>
  <c r="G240" i="3"/>
  <c r="F240" i="3"/>
  <c r="E240" i="3"/>
  <c r="D240" i="3"/>
  <c r="P239" i="3"/>
  <c r="O239" i="3"/>
  <c r="N239" i="3"/>
  <c r="M239" i="3"/>
  <c r="L239" i="3"/>
  <c r="K239" i="3"/>
  <c r="J239" i="3"/>
  <c r="I239" i="3"/>
  <c r="H239" i="3"/>
  <c r="G239" i="3"/>
  <c r="F239" i="3"/>
  <c r="E239" i="3"/>
  <c r="D239" i="3"/>
  <c r="P238" i="3"/>
  <c r="O238" i="3"/>
  <c r="N238" i="3"/>
  <c r="M238" i="3"/>
  <c r="L238" i="3"/>
  <c r="K238" i="3"/>
  <c r="J238" i="3"/>
  <c r="I238" i="3"/>
  <c r="H238" i="3"/>
  <c r="G238" i="3"/>
  <c r="F238" i="3"/>
  <c r="E238" i="3"/>
  <c r="D238" i="3"/>
  <c r="P237" i="3"/>
  <c r="O237" i="3"/>
  <c r="N237" i="3"/>
  <c r="M237" i="3"/>
  <c r="L237" i="3"/>
  <c r="K237" i="3"/>
  <c r="J237" i="3"/>
  <c r="I237" i="3"/>
  <c r="H237" i="3"/>
  <c r="G237" i="3"/>
  <c r="F237" i="3"/>
  <c r="E237" i="3"/>
  <c r="D237" i="3"/>
  <c r="P236" i="3"/>
  <c r="O236" i="3"/>
  <c r="N236" i="3"/>
  <c r="M236" i="3"/>
  <c r="L236" i="3"/>
  <c r="K236" i="3"/>
  <c r="J236" i="3"/>
  <c r="I236" i="3"/>
  <c r="H236" i="3"/>
  <c r="G236" i="3"/>
  <c r="F236" i="3"/>
  <c r="E236" i="3"/>
  <c r="D236" i="3"/>
  <c r="P235" i="3"/>
  <c r="O235" i="3"/>
  <c r="N235" i="3"/>
  <c r="M235" i="3"/>
  <c r="L235" i="3"/>
  <c r="K235" i="3"/>
  <c r="J235" i="3"/>
  <c r="I235" i="3"/>
  <c r="H235" i="3"/>
  <c r="G235" i="3"/>
  <c r="F235" i="3"/>
  <c r="E235" i="3"/>
  <c r="D235" i="3"/>
  <c r="P234" i="3"/>
  <c r="O234" i="3"/>
  <c r="N234" i="3"/>
  <c r="M234" i="3"/>
  <c r="L234" i="3"/>
  <c r="K234" i="3"/>
  <c r="J234" i="3"/>
  <c r="I234" i="3"/>
  <c r="H234" i="3"/>
  <c r="G234" i="3"/>
  <c r="F234" i="3"/>
  <c r="E234" i="3"/>
  <c r="D234" i="3"/>
  <c r="P233" i="3"/>
  <c r="O233" i="3"/>
  <c r="N233" i="3"/>
  <c r="M233" i="3"/>
  <c r="L233" i="3"/>
  <c r="K233" i="3"/>
  <c r="J233" i="3"/>
  <c r="I233" i="3"/>
  <c r="H233" i="3"/>
  <c r="G233" i="3"/>
  <c r="F233" i="3"/>
  <c r="E233" i="3"/>
  <c r="D233" i="3"/>
  <c r="P232" i="3"/>
  <c r="O232" i="3"/>
  <c r="N232" i="3"/>
  <c r="M232" i="3"/>
  <c r="L232" i="3"/>
  <c r="K232" i="3"/>
  <c r="J232" i="3"/>
  <c r="I232" i="3"/>
  <c r="H232" i="3"/>
  <c r="G232" i="3"/>
  <c r="F232" i="3"/>
  <c r="E232" i="3"/>
  <c r="D232" i="3"/>
  <c r="P231" i="3"/>
  <c r="O231" i="3"/>
  <c r="N231" i="3"/>
  <c r="M231" i="3"/>
  <c r="L231" i="3"/>
  <c r="K231" i="3"/>
  <c r="J231" i="3"/>
  <c r="I231" i="3"/>
  <c r="H231" i="3"/>
  <c r="G231" i="3"/>
  <c r="F231" i="3"/>
  <c r="E231" i="3"/>
  <c r="D231" i="3"/>
  <c r="P230" i="3"/>
  <c r="O230" i="3"/>
  <c r="N230" i="3"/>
  <c r="M230" i="3"/>
  <c r="L230" i="3"/>
  <c r="K230" i="3"/>
  <c r="J230" i="3"/>
  <c r="I230" i="3"/>
  <c r="H230" i="3"/>
  <c r="G230" i="3"/>
  <c r="F230" i="3"/>
  <c r="E230" i="3"/>
  <c r="D230" i="3"/>
  <c r="P229" i="3"/>
  <c r="O229" i="3"/>
  <c r="N229" i="3"/>
  <c r="M229" i="3"/>
  <c r="L229" i="3"/>
  <c r="K229" i="3"/>
  <c r="J229" i="3"/>
  <c r="I229" i="3"/>
  <c r="H229" i="3"/>
  <c r="G229" i="3"/>
  <c r="F229" i="3"/>
  <c r="E229" i="3"/>
  <c r="D229" i="3"/>
  <c r="P228" i="3"/>
  <c r="O228" i="3"/>
  <c r="N228" i="3"/>
  <c r="M228" i="3"/>
  <c r="L228" i="3"/>
  <c r="K228" i="3"/>
  <c r="J228" i="3"/>
  <c r="I228" i="3"/>
  <c r="H228" i="3"/>
  <c r="G228" i="3"/>
  <c r="F228" i="3"/>
  <c r="E228" i="3"/>
  <c r="D228" i="3"/>
  <c r="P227" i="3"/>
  <c r="O227" i="3"/>
  <c r="N227" i="3"/>
  <c r="M227" i="3"/>
  <c r="L227" i="3"/>
  <c r="K227" i="3"/>
  <c r="J227" i="3"/>
  <c r="I227" i="3"/>
  <c r="H227" i="3"/>
  <c r="G227" i="3"/>
  <c r="F227" i="3"/>
  <c r="E227" i="3"/>
  <c r="D227" i="3"/>
  <c r="P226" i="3"/>
  <c r="O226" i="3"/>
  <c r="N226" i="3"/>
  <c r="M226" i="3"/>
  <c r="L226" i="3"/>
  <c r="K226" i="3"/>
  <c r="J226" i="3"/>
  <c r="I226" i="3"/>
  <c r="H226" i="3"/>
  <c r="G226" i="3"/>
  <c r="F226" i="3"/>
  <c r="E226" i="3"/>
  <c r="D226" i="3"/>
  <c r="P225" i="3"/>
  <c r="O225" i="3"/>
  <c r="N225" i="3"/>
  <c r="M225" i="3"/>
  <c r="L225" i="3"/>
  <c r="K225" i="3"/>
  <c r="J225" i="3"/>
  <c r="I225" i="3"/>
  <c r="H225" i="3"/>
  <c r="G225" i="3"/>
  <c r="F225" i="3"/>
  <c r="E225" i="3"/>
  <c r="D225" i="3"/>
  <c r="P224" i="3"/>
  <c r="O224" i="3"/>
  <c r="N224" i="3"/>
  <c r="M224" i="3"/>
  <c r="L224" i="3"/>
  <c r="K224" i="3"/>
  <c r="J224" i="3"/>
  <c r="I224" i="3"/>
  <c r="H224" i="3"/>
  <c r="G224" i="3"/>
  <c r="F224" i="3"/>
  <c r="E224" i="3"/>
  <c r="D224" i="3"/>
  <c r="P223" i="3"/>
  <c r="O223" i="3"/>
  <c r="N223" i="3"/>
  <c r="M223" i="3"/>
  <c r="L223" i="3"/>
  <c r="K223" i="3"/>
  <c r="J223" i="3"/>
  <c r="I223" i="3"/>
  <c r="H223" i="3"/>
  <c r="G223" i="3"/>
  <c r="F223" i="3"/>
  <c r="E223" i="3"/>
  <c r="D223" i="3"/>
  <c r="P222" i="3"/>
  <c r="O222" i="3"/>
  <c r="N222" i="3"/>
  <c r="M222" i="3"/>
  <c r="L222" i="3"/>
  <c r="K222" i="3"/>
  <c r="J222" i="3"/>
  <c r="I222" i="3"/>
  <c r="H222" i="3"/>
  <c r="G222" i="3"/>
  <c r="F222" i="3"/>
  <c r="E222" i="3"/>
  <c r="D222" i="3"/>
  <c r="P221" i="3"/>
  <c r="O221" i="3"/>
  <c r="N221" i="3"/>
  <c r="M221" i="3"/>
  <c r="L221" i="3"/>
  <c r="K221" i="3"/>
  <c r="J221" i="3"/>
  <c r="I221" i="3"/>
  <c r="H221" i="3"/>
  <c r="G221" i="3"/>
  <c r="F221" i="3"/>
  <c r="E221" i="3"/>
  <c r="D221" i="3"/>
  <c r="P220" i="3"/>
  <c r="O220" i="3"/>
  <c r="N220" i="3"/>
  <c r="M220" i="3"/>
  <c r="L220" i="3"/>
  <c r="K220" i="3"/>
  <c r="J220" i="3"/>
  <c r="I220" i="3"/>
  <c r="H220" i="3"/>
  <c r="G220" i="3"/>
  <c r="F220" i="3"/>
  <c r="E220" i="3"/>
  <c r="D220" i="3"/>
  <c r="P219" i="3"/>
  <c r="O219" i="3"/>
  <c r="N219" i="3"/>
  <c r="M219" i="3"/>
  <c r="L219" i="3"/>
  <c r="K219" i="3"/>
  <c r="J219" i="3"/>
  <c r="I219" i="3"/>
  <c r="H219" i="3"/>
  <c r="G219" i="3"/>
  <c r="F219" i="3"/>
  <c r="E219" i="3"/>
  <c r="D219" i="3"/>
  <c r="P218" i="3"/>
  <c r="O218" i="3"/>
  <c r="N218" i="3"/>
  <c r="M218" i="3"/>
  <c r="L218" i="3"/>
  <c r="K218" i="3"/>
  <c r="J218" i="3"/>
  <c r="I218" i="3"/>
  <c r="H218" i="3"/>
  <c r="G218" i="3"/>
  <c r="F218" i="3"/>
  <c r="E218" i="3"/>
  <c r="D218" i="3"/>
  <c r="P217" i="3"/>
  <c r="O217" i="3"/>
  <c r="N217" i="3"/>
  <c r="M217" i="3"/>
  <c r="L217" i="3"/>
  <c r="K217" i="3"/>
  <c r="J217" i="3"/>
  <c r="I217" i="3"/>
  <c r="H217" i="3"/>
  <c r="G217" i="3"/>
  <c r="F217" i="3"/>
  <c r="E217" i="3"/>
  <c r="D217" i="3"/>
  <c r="P216" i="3"/>
  <c r="O216" i="3"/>
  <c r="N216" i="3"/>
  <c r="M216" i="3"/>
  <c r="L216" i="3"/>
  <c r="K216" i="3"/>
  <c r="J216" i="3"/>
  <c r="I216" i="3"/>
  <c r="H216" i="3"/>
  <c r="G216" i="3"/>
  <c r="F216" i="3"/>
  <c r="E216" i="3"/>
  <c r="D216" i="3"/>
  <c r="P215" i="3"/>
  <c r="O215" i="3"/>
  <c r="N215" i="3"/>
  <c r="M215" i="3"/>
  <c r="L215" i="3"/>
  <c r="K215" i="3"/>
  <c r="J215" i="3"/>
  <c r="I215" i="3"/>
  <c r="H215" i="3"/>
  <c r="G215" i="3"/>
  <c r="F215" i="3"/>
  <c r="E215" i="3"/>
  <c r="D215" i="3"/>
  <c r="P214" i="3"/>
  <c r="O214" i="3"/>
  <c r="N214" i="3"/>
  <c r="M214" i="3"/>
  <c r="L214" i="3"/>
  <c r="K214" i="3"/>
  <c r="J214" i="3"/>
  <c r="I214" i="3"/>
  <c r="H214" i="3"/>
  <c r="G214" i="3"/>
  <c r="F214" i="3"/>
  <c r="E214" i="3"/>
  <c r="D214" i="3"/>
  <c r="P213" i="3"/>
  <c r="O213" i="3"/>
  <c r="N213" i="3"/>
  <c r="M213" i="3"/>
  <c r="L213" i="3"/>
  <c r="K213" i="3"/>
  <c r="J213" i="3"/>
  <c r="I213" i="3"/>
  <c r="H213" i="3"/>
  <c r="G213" i="3"/>
  <c r="F213" i="3"/>
  <c r="E213" i="3"/>
  <c r="D213" i="3"/>
  <c r="P212" i="3"/>
  <c r="O212" i="3"/>
  <c r="N212" i="3"/>
  <c r="M212" i="3"/>
  <c r="L212" i="3"/>
  <c r="K212" i="3"/>
  <c r="J212" i="3"/>
  <c r="I212" i="3"/>
  <c r="H212" i="3"/>
  <c r="G212" i="3"/>
  <c r="F212" i="3"/>
  <c r="E212" i="3"/>
  <c r="D212" i="3"/>
  <c r="P211" i="3"/>
  <c r="O211" i="3"/>
  <c r="N211" i="3"/>
  <c r="M211" i="3"/>
  <c r="L211" i="3"/>
  <c r="K211" i="3"/>
  <c r="J211" i="3"/>
  <c r="I211" i="3"/>
  <c r="H211" i="3"/>
  <c r="G211" i="3"/>
  <c r="F211" i="3"/>
  <c r="E211" i="3"/>
  <c r="D211" i="3"/>
  <c r="P210" i="3"/>
  <c r="O210" i="3"/>
  <c r="N210" i="3"/>
  <c r="M210" i="3"/>
  <c r="L210" i="3"/>
  <c r="K210" i="3"/>
  <c r="J210" i="3"/>
  <c r="I210" i="3"/>
  <c r="H210" i="3"/>
  <c r="G210" i="3"/>
  <c r="F210" i="3"/>
  <c r="E210" i="3"/>
  <c r="D210" i="3"/>
  <c r="P209" i="3"/>
  <c r="O209" i="3"/>
  <c r="N209" i="3"/>
  <c r="M209" i="3"/>
  <c r="L209" i="3"/>
  <c r="K209" i="3"/>
  <c r="J209" i="3"/>
  <c r="I209" i="3"/>
  <c r="H209" i="3"/>
  <c r="G209" i="3"/>
  <c r="F209" i="3"/>
  <c r="E209" i="3"/>
  <c r="D209" i="3"/>
  <c r="P208" i="3"/>
  <c r="O208" i="3"/>
  <c r="N208" i="3"/>
  <c r="M208" i="3"/>
  <c r="L208" i="3"/>
  <c r="K208" i="3"/>
  <c r="J208" i="3"/>
  <c r="I208" i="3"/>
  <c r="H208" i="3"/>
  <c r="G208" i="3"/>
  <c r="F208" i="3"/>
  <c r="E208" i="3"/>
  <c r="D208" i="3"/>
  <c r="P207" i="3"/>
  <c r="O207" i="3"/>
  <c r="N207" i="3"/>
  <c r="M207" i="3"/>
  <c r="L207" i="3"/>
  <c r="K207" i="3"/>
  <c r="J207" i="3"/>
  <c r="I207" i="3"/>
  <c r="H207" i="3"/>
  <c r="G207" i="3"/>
  <c r="F207" i="3"/>
  <c r="E207" i="3"/>
  <c r="D207" i="3"/>
  <c r="P206" i="3"/>
  <c r="O206" i="3"/>
  <c r="N206" i="3"/>
  <c r="M206" i="3"/>
  <c r="L206" i="3"/>
  <c r="K206" i="3"/>
  <c r="J206" i="3"/>
  <c r="I206" i="3"/>
  <c r="H206" i="3"/>
  <c r="G206" i="3"/>
  <c r="F206" i="3"/>
  <c r="E206" i="3"/>
  <c r="D206" i="3"/>
  <c r="P205" i="3"/>
  <c r="O205" i="3"/>
  <c r="N205" i="3"/>
  <c r="M205" i="3"/>
  <c r="L205" i="3"/>
  <c r="K205" i="3"/>
  <c r="J205" i="3"/>
  <c r="I205" i="3"/>
  <c r="H205" i="3"/>
  <c r="G205" i="3"/>
  <c r="F205" i="3"/>
  <c r="E205" i="3"/>
  <c r="D205" i="3"/>
  <c r="P204" i="3"/>
  <c r="O204" i="3"/>
  <c r="N204" i="3"/>
  <c r="M204" i="3"/>
  <c r="L204" i="3"/>
  <c r="K204" i="3"/>
  <c r="J204" i="3"/>
  <c r="I204" i="3"/>
  <c r="H204" i="3"/>
  <c r="G204" i="3"/>
  <c r="F204" i="3"/>
  <c r="E204" i="3"/>
  <c r="D204" i="3"/>
  <c r="P203" i="3"/>
  <c r="O203" i="3"/>
  <c r="N203" i="3"/>
  <c r="M203" i="3"/>
  <c r="L203" i="3"/>
  <c r="K203" i="3"/>
  <c r="J203" i="3"/>
  <c r="I203" i="3"/>
  <c r="H203" i="3"/>
  <c r="G203" i="3"/>
  <c r="F203" i="3"/>
  <c r="E203" i="3"/>
  <c r="D203" i="3"/>
  <c r="P202" i="3"/>
  <c r="O202" i="3"/>
  <c r="N202" i="3"/>
  <c r="M202" i="3"/>
  <c r="L202" i="3"/>
  <c r="K202" i="3"/>
  <c r="J202" i="3"/>
  <c r="I202" i="3"/>
  <c r="H202" i="3"/>
  <c r="G202" i="3"/>
  <c r="F202" i="3"/>
  <c r="E202" i="3"/>
  <c r="D202" i="3"/>
  <c r="P201" i="3"/>
  <c r="O201" i="3"/>
  <c r="N201" i="3"/>
  <c r="M201" i="3"/>
  <c r="L201" i="3"/>
  <c r="K201" i="3"/>
  <c r="J201" i="3"/>
  <c r="I201" i="3"/>
  <c r="H201" i="3"/>
  <c r="G201" i="3"/>
  <c r="F201" i="3"/>
  <c r="E201" i="3"/>
  <c r="D201" i="3"/>
  <c r="P200" i="3"/>
  <c r="O200" i="3"/>
  <c r="N200" i="3"/>
  <c r="M200" i="3"/>
  <c r="L200" i="3"/>
  <c r="K200" i="3"/>
  <c r="J200" i="3"/>
  <c r="I200" i="3"/>
  <c r="H200" i="3"/>
  <c r="G200" i="3"/>
  <c r="F200" i="3"/>
  <c r="E200" i="3"/>
  <c r="D200" i="3"/>
  <c r="P199" i="3"/>
  <c r="O199" i="3"/>
  <c r="N199" i="3"/>
  <c r="M199" i="3"/>
  <c r="L199" i="3"/>
  <c r="K199" i="3"/>
  <c r="J199" i="3"/>
  <c r="I199" i="3"/>
  <c r="H199" i="3"/>
  <c r="G199" i="3"/>
  <c r="F199" i="3"/>
  <c r="E199" i="3"/>
  <c r="D199" i="3"/>
  <c r="P198" i="3"/>
  <c r="O198" i="3"/>
  <c r="N198" i="3"/>
  <c r="M198" i="3"/>
  <c r="L198" i="3"/>
  <c r="K198" i="3"/>
  <c r="J198" i="3"/>
  <c r="I198" i="3"/>
  <c r="H198" i="3"/>
  <c r="G198" i="3"/>
  <c r="F198" i="3"/>
  <c r="E198" i="3"/>
  <c r="D198" i="3"/>
  <c r="P197" i="3"/>
  <c r="O197" i="3"/>
  <c r="N197" i="3"/>
  <c r="M197" i="3"/>
  <c r="L197" i="3"/>
  <c r="K197" i="3"/>
  <c r="J197" i="3"/>
  <c r="I197" i="3"/>
  <c r="H197" i="3"/>
  <c r="G197" i="3"/>
  <c r="F197" i="3"/>
  <c r="E197" i="3"/>
  <c r="D197" i="3"/>
  <c r="P196" i="3"/>
  <c r="O196" i="3"/>
  <c r="N196" i="3"/>
  <c r="M196" i="3"/>
  <c r="L196" i="3"/>
  <c r="K196" i="3"/>
  <c r="J196" i="3"/>
  <c r="I196" i="3"/>
  <c r="H196" i="3"/>
  <c r="G196" i="3"/>
  <c r="F196" i="3"/>
  <c r="E196" i="3"/>
  <c r="D196" i="3"/>
  <c r="P195" i="3"/>
  <c r="O195" i="3"/>
  <c r="N195" i="3"/>
  <c r="M195" i="3"/>
  <c r="L195" i="3"/>
  <c r="K195" i="3"/>
  <c r="J195" i="3"/>
  <c r="I195" i="3"/>
  <c r="H195" i="3"/>
  <c r="G195" i="3"/>
  <c r="F195" i="3"/>
  <c r="E195" i="3"/>
  <c r="D195" i="3"/>
  <c r="P194" i="3"/>
  <c r="O194" i="3"/>
  <c r="N194" i="3"/>
  <c r="M194" i="3"/>
  <c r="L194" i="3"/>
  <c r="K194" i="3"/>
  <c r="J194" i="3"/>
  <c r="I194" i="3"/>
  <c r="H194" i="3"/>
  <c r="G194" i="3"/>
  <c r="F194" i="3"/>
  <c r="E194" i="3"/>
  <c r="D194" i="3"/>
  <c r="P193" i="3"/>
  <c r="O193" i="3"/>
  <c r="N193" i="3"/>
  <c r="M193" i="3"/>
  <c r="L193" i="3"/>
  <c r="K193" i="3"/>
  <c r="J193" i="3"/>
  <c r="I193" i="3"/>
  <c r="H193" i="3"/>
  <c r="G193" i="3"/>
  <c r="F193" i="3"/>
  <c r="E193" i="3"/>
  <c r="D193" i="3"/>
  <c r="P192" i="3"/>
  <c r="O192" i="3"/>
  <c r="N192" i="3"/>
  <c r="M192" i="3"/>
  <c r="L192" i="3"/>
  <c r="K192" i="3"/>
  <c r="J192" i="3"/>
  <c r="I192" i="3"/>
  <c r="H192" i="3"/>
  <c r="G192" i="3"/>
  <c r="F192" i="3"/>
  <c r="E192" i="3"/>
  <c r="D192" i="3"/>
  <c r="P191" i="3"/>
  <c r="O191" i="3"/>
  <c r="N191" i="3"/>
  <c r="M191" i="3"/>
  <c r="L191" i="3"/>
  <c r="K191" i="3"/>
  <c r="J191" i="3"/>
  <c r="I191" i="3"/>
  <c r="H191" i="3"/>
  <c r="G191" i="3"/>
  <c r="F191" i="3"/>
  <c r="E191" i="3"/>
  <c r="D191" i="3"/>
  <c r="P190" i="3"/>
  <c r="O190" i="3"/>
  <c r="N190" i="3"/>
  <c r="M190" i="3"/>
  <c r="L190" i="3"/>
  <c r="K190" i="3"/>
  <c r="J190" i="3"/>
  <c r="I190" i="3"/>
  <c r="H190" i="3"/>
  <c r="G190" i="3"/>
  <c r="F190" i="3"/>
  <c r="E190" i="3"/>
  <c r="D190" i="3"/>
  <c r="P189" i="3"/>
  <c r="O189" i="3"/>
  <c r="N189" i="3"/>
  <c r="M189" i="3"/>
  <c r="L189" i="3"/>
  <c r="K189" i="3"/>
  <c r="J189" i="3"/>
  <c r="I189" i="3"/>
  <c r="H189" i="3"/>
  <c r="G189" i="3"/>
  <c r="F189" i="3"/>
  <c r="E189" i="3"/>
  <c r="D189" i="3"/>
  <c r="P188" i="3"/>
  <c r="O188" i="3"/>
  <c r="N188" i="3"/>
  <c r="M188" i="3"/>
  <c r="L188" i="3"/>
  <c r="K188" i="3"/>
  <c r="J188" i="3"/>
  <c r="I188" i="3"/>
  <c r="H188" i="3"/>
  <c r="G188" i="3"/>
  <c r="F188" i="3"/>
  <c r="E188" i="3"/>
  <c r="D188" i="3"/>
  <c r="P187" i="3"/>
  <c r="O187" i="3"/>
  <c r="N187" i="3"/>
  <c r="M187" i="3"/>
  <c r="L187" i="3"/>
  <c r="K187" i="3"/>
  <c r="J187" i="3"/>
  <c r="I187" i="3"/>
  <c r="H187" i="3"/>
  <c r="G187" i="3"/>
  <c r="F187" i="3"/>
  <c r="E187" i="3"/>
  <c r="D187" i="3"/>
  <c r="P186" i="3"/>
  <c r="O186" i="3"/>
  <c r="N186" i="3"/>
  <c r="M186" i="3"/>
  <c r="L186" i="3"/>
  <c r="K186" i="3"/>
  <c r="J186" i="3"/>
  <c r="I186" i="3"/>
  <c r="H186" i="3"/>
  <c r="G186" i="3"/>
  <c r="F186" i="3"/>
  <c r="E186" i="3"/>
  <c r="D186" i="3"/>
  <c r="P185" i="3"/>
  <c r="O185" i="3"/>
  <c r="N185" i="3"/>
  <c r="M185" i="3"/>
  <c r="L185" i="3"/>
  <c r="K185" i="3"/>
  <c r="J185" i="3"/>
  <c r="I185" i="3"/>
  <c r="H185" i="3"/>
  <c r="G185" i="3"/>
  <c r="F185" i="3"/>
  <c r="E185" i="3"/>
  <c r="D185" i="3"/>
  <c r="P184" i="3"/>
  <c r="O184" i="3"/>
  <c r="N184" i="3"/>
  <c r="M184" i="3"/>
  <c r="L184" i="3"/>
  <c r="K184" i="3"/>
  <c r="J184" i="3"/>
  <c r="I184" i="3"/>
  <c r="H184" i="3"/>
  <c r="G184" i="3"/>
  <c r="F184" i="3"/>
  <c r="E184" i="3"/>
  <c r="D184" i="3"/>
  <c r="P183" i="3"/>
  <c r="O183" i="3"/>
  <c r="N183" i="3"/>
  <c r="M183" i="3"/>
  <c r="L183" i="3"/>
  <c r="K183" i="3"/>
  <c r="J183" i="3"/>
  <c r="I183" i="3"/>
  <c r="H183" i="3"/>
  <c r="G183" i="3"/>
  <c r="F183" i="3"/>
  <c r="E183" i="3"/>
  <c r="D183" i="3"/>
  <c r="P182" i="3"/>
  <c r="O182" i="3"/>
  <c r="N182" i="3"/>
  <c r="M182" i="3"/>
  <c r="L182" i="3"/>
  <c r="K182" i="3"/>
  <c r="J182" i="3"/>
  <c r="I182" i="3"/>
  <c r="H182" i="3"/>
  <c r="G182" i="3"/>
  <c r="F182" i="3"/>
  <c r="E182" i="3"/>
  <c r="D182" i="3"/>
  <c r="P181" i="3"/>
  <c r="O181" i="3"/>
  <c r="N181" i="3"/>
  <c r="M181" i="3"/>
  <c r="L181" i="3"/>
  <c r="K181" i="3"/>
  <c r="J181" i="3"/>
  <c r="I181" i="3"/>
  <c r="H181" i="3"/>
  <c r="G181" i="3"/>
  <c r="F181" i="3"/>
  <c r="E181" i="3"/>
  <c r="D181" i="3"/>
  <c r="P180" i="3"/>
  <c r="O180" i="3"/>
  <c r="N180" i="3"/>
  <c r="M180" i="3"/>
  <c r="L180" i="3"/>
  <c r="K180" i="3"/>
  <c r="J180" i="3"/>
  <c r="I180" i="3"/>
  <c r="H180" i="3"/>
  <c r="G180" i="3"/>
  <c r="F180" i="3"/>
  <c r="E180" i="3"/>
  <c r="D180" i="3"/>
  <c r="P179" i="3"/>
  <c r="O179" i="3"/>
  <c r="N179" i="3"/>
  <c r="M179" i="3"/>
  <c r="L179" i="3"/>
  <c r="K179" i="3"/>
  <c r="J179" i="3"/>
  <c r="I179" i="3"/>
  <c r="H179" i="3"/>
  <c r="G179" i="3"/>
  <c r="F179" i="3"/>
  <c r="E179" i="3"/>
  <c r="D179" i="3"/>
  <c r="P178" i="3"/>
  <c r="O178" i="3"/>
  <c r="N178" i="3"/>
  <c r="M178" i="3"/>
  <c r="L178" i="3"/>
  <c r="K178" i="3"/>
  <c r="J178" i="3"/>
  <c r="I178" i="3"/>
  <c r="H178" i="3"/>
  <c r="G178" i="3"/>
  <c r="F178" i="3"/>
  <c r="E178" i="3"/>
  <c r="D178" i="3"/>
  <c r="P177" i="3"/>
  <c r="O177" i="3"/>
  <c r="N177" i="3"/>
  <c r="M177" i="3"/>
  <c r="L177" i="3"/>
  <c r="K177" i="3"/>
  <c r="J177" i="3"/>
  <c r="I177" i="3"/>
  <c r="H177" i="3"/>
  <c r="G177" i="3"/>
  <c r="F177" i="3"/>
  <c r="E177" i="3"/>
  <c r="D177" i="3"/>
  <c r="P176" i="3"/>
  <c r="O176" i="3"/>
  <c r="N176" i="3"/>
  <c r="M176" i="3"/>
  <c r="L176" i="3"/>
  <c r="K176" i="3"/>
  <c r="J176" i="3"/>
  <c r="I176" i="3"/>
  <c r="H176" i="3"/>
  <c r="G176" i="3"/>
  <c r="F176" i="3"/>
  <c r="E176" i="3"/>
  <c r="D176" i="3"/>
  <c r="P175" i="3"/>
  <c r="O175" i="3"/>
  <c r="N175" i="3"/>
  <c r="M175" i="3"/>
  <c r="L175" i="3"/>
  <c r="K175" i="3"/>
  <c r="J175" i="3"/>
  <c r="I175" i="3"/>
  <c r="H175" i="3"/>
  <c r="G175" i="3"/>
  <c r="F175" i="3"/>
  <c r="E175" i="3"/>
  <c r="D175" i="3"/>
  <c r="P174" i="3"/>
  <c r="O174" i="3"/>
  <c r="N174" i="3"/>
  <c r="M174" i="3"/>
  <c r="L174" i="3"/>
  <c r="K174" i="3"/>
  <c r="J174" i="3"/>
  <c r="I174" i="3"/>
  <c r="H174" i="3"/>
  <c r="G174" i="3"/>
  <c r="F174" i="3"/>
  <c r="E174" i="3"/>
  <c r="D174" i="3"/>
  <c r="P173" i="3"/>
  <c r="O173" i="3"/>
  <c r="N173" i="3"/>
  <c r="M173" i="3"/>
  <c r="L173" i="3"/>
  <c r="K173" i="3"/>
  <c r="J173" i="3"/>
  <c r="I173" i="3"/>
  <c r="H173" i="3"/>
  <c r="G173" i="3"/>
  <c r="F173" i="3"/>
  <c r="E173" i="3"/>
  <c r="D173" i="3"/>
  <c r="P172" i="3"/>
  <c r="O172" i="3"/>
  <c r="N172" i="3"/>
  <c r="M172" i="3"/>
  <c r="L172" i="3"/>
  <c r="K172" i="3"/>
  <c r="J172" i="3"/>
  <c r="I172" i="3"/>
  <c r="H172" i="3"/>
  <c r="G172" i="3"/>
  <c r="F172" i="3"/>
  <c r="E172" i="3"/>
  <c r="D172" i="3"/>
  <c r="P171" i="3"/>
  <c r="O171" i="3"/>
  <c r="N171" i="3"/>
  <c r="M171" i="3"/>
  <c r="L171" i="3"/>
  <c r="K171" i="3"/>
  <c r="J171" i="3"/>
  <c r="I171" i="3"/>
  <c r="H171" i="3"/>
  <c r="G171" i="3"/>
  <c r="F171" i="3"/>
  <c r="E171" i="3"/>
  <c r="D171" i="3"/>
  <c r="P170" i="3"/>
  <c r="O170" i="3"/>
  <c r="N170" i="3"/>
  <c r="M170" i="3"/>
  <c r="L170" i="3"/>
  <c r="K170" i="3"/>
  <c r="J170" i="3"/>
  <c r="I170" i="3"/>
  <c r="H170" i="3"/>
  <c r="G170" i="3"/>
  <c r="F170" i="3"/>
  <c r="E170" i="3"/>
  <c r="D170" i="3"/>
  <c r="P169" i="3"/>
  <c r="O169" i="3"/>
  <c r="N169" i="3"/>
  <c r="M169" i="3"/>
  <c r="L169" i="3"/>
  <c r="K169" i="3"/>
  <c r="J169" i="3"/>
  <c r="I169" i="3"/>
  <c r="H169" i="3"/>
  <c r="G169" i="3"/>
  <c r="F169" i="3"/>
  <c r="E169" i="3"/>
  <c r="D169" i="3"/>
  <c r="P168" i="3"/>
  <c r="O168" i="3"/>
  <c r="N168" i="3"/>
  <c r="M168" i="3"/>
  <c r="L168" i="3"/>
  <c r="K168" i="3"/>
  <c r="J168" i="3"/>
  <c r="I168" i="3"/>
  <c r="H168" i="3"/>
  <c r="G168" i="3"/>
  <c r="F168" i="3"/>
  <c r="E168" i="3"/>
  <c r="D168" i="3"/>
  <c r="P167" i="3"/>
  <c r="O167" i="3"/>
  <c r="N167" i="3"/>
  <c r="M167" i="3"/>
  <c r="L167" i="3"/>
  <c r="K167" i="3"/>
  <c r="J167" i="3"/>
  <c r="I167" i="3"/>
  <c r="H167" i="3"/>
  <c r="G167" i="3"/>
  <c r="F167" i="3"/>
  <c r="E167" i="3"/>
  <c r="D167" i="3"/>
  <c r="P166" i="3"/>
  <c r="O166" i="3"/>
  <c r="N166" i="3"/>
  <c r="M166" i="3"/>
  <c r="L166" i="3"/>
  <c r="K166" i="3"/>
  <c r="J166" i="3"/>
  <c r="I166" i="3"/>
  <c r="H166" i="3"/>
  <c r="G166" i="3"/>
  <c r="F166" i="3"/>
  <c r="E166" i="3"/>
  <c r="D166" i="3"/>
  <c r="P165" i="3"/>
  <c r="O165" i="3"/>
  <c r="N165" i="3"/>
  <c r="M165" i="3"/>
  <c r="L165" i="3"/>
  <c r="K165" i="3"/>
  <c r="J165" i="3"/>
  <c r="I165" i="3"/>
  <c r="H165" i="3"/>
  <c r="G165" i="3"/>
  <c r="F165" i="3"/>
  <c r="E165" i="3"/>
  <c r="D165" i="3"/>
  <c r="P164" i="3"/>
  <c r="O164" i="3"/>
  <c r="N164" i="3"/>
  <c r="M164" i="3"/>
  <c r="L164" i="3"/>
  <c r="K164" i="3"/>
  <c r="J164" i="3"/>
  <c r="I164" i="3"/>
  <c r="H164" i="3"/>
  <c r="G164" i="3"/>
  <c r="F164" i="3"/>
  <c r="E164" i="3"/>
  <c r="D164" i="3"/>
  <c r="P163" i="3"/>
  <c r="O163" i="3"/>
  <c r="N163" i="3"/>
  <c r="M163" i="3"/>
  <c r="L163" i="3"/>
  <c r="K163" i="3"/>
  <c r="J163" i="3"/>
  <c r="I163" i="3"/>
  <c r="H163" i="3"/>
  <c r="G163" i="3"/>
  <c r="F163" i="3"/>
  <c r="E163" i="3"/>
  <c r="D163" i="3"/>
  <c r="P162" i="3"/>
  <c r="O162" i="3"/>
  <c r="N162" i="3"/>
  <c r="M162" i="3"/>
  <c r="L162" i="3"/>
  <c r="K162" i="3"/>
  <c r="J162" i="3"/>
  <c r="I162" i="3"/>
  <c r="H162" i="3"/>
  <c r="G162" i="3"/>
  <c r="F162" i="3"/>
  <c r="E162" i="3"/>
  <c r="D162" i="3"/>
  <c r="P161" i="3"/>
  <c r="O161" i="3"/>
  <c r="N161" i="3"/>
  <c r="M161" i="3"/>
  <c r="L161" i="3"/>
  <c r="K161" i="3"/>
  <c r="J161" i="3"/>
  <c r="I161" i="3"/>
  <c r="H161" i="3"/>
  <c r="G161" i="3"/>
  <c r="F161" i="3"/>
  <c r="E161" i="3"/>
  <c r="D161" i="3"/>
  <c r="P160" i="3"/>
  <c r="O160" i="3"/>
  <c r="N160" i="3"/>
  <c r="M160" i="3"/>
  <c r="L160" i="3"/>
  <c r="K160" i="3"/>
  <c r="J160" i="3"/>
  <c r="I160" i="3"/>
  <c r="H160" i="3"/>
  <c r="G160" i="3"/>
  <c r="F160" i="3"/>
  <c r="E160" i="3"/>
  <c r="D160" i="3"/>
  <c r="P159" i="3"/>
  <c r="O159" i="3"/>
  <c r="N159" i="3"/>
  <c r="M159" i="3"/>
  <c r="L159" i="3"/>
  <c r="K159" i="3"/>
  <c r="J159" i="3"/>
  <c r="I159" i="3"/>
  <c r="H159" i="3"/>
  <c r="G159" i="3"/>
  <c r="F159" i="3"/>
  <c r="E159" i="3"/>
  <c r="D159" i="3"/>
  <c r="P158" i="3"/>
  <c r="O158" i="3"/>
  <c r="N158" i="3"/>
  <c r="M158" i="3"/>
  <c r="L158" i="3"/>
  <c r="K158" i="3"/>
  <c r="J158" i="3"/>
  <c r="I158" i="3"/>
  <c r="H158" i="3"/>
  <c r="G158" i="3"/>
  <c r="F158" i="3"/>
  <c r="E158" i="3"/>
  <c r="D158" i="3"/>
  <c r="P157" i="3"/>
  <c r="O157" i="3"/>
  <c r="N157" i="3"/>
  <c r="M157" i="3"/>
  <c r="L157" i="3"/>
  <c r="K157" i="3"/>
  <c r="J157" i="3"/>
  <c r="I157" i="3"/>
  <c r="H157" i="3"/>
  <c r="G157" i="3"/>
  <c r="F157" i="3"/>
  <c r="E157" i="3"/>
  <c r="D157" i="3"/>
  <c r="P156" i="3"/>
  <c r="O156" i="3"/>
  <c r="N156" i="3"/>
  <c r="M156" i="3"/>
  <c r="L156" i="3"/>
  <c r="K156" i="3"/>
  <c r="J156" i="3"/>
  <c r="I156" i="3"/>
  <c r="H156" i="3"/>
  <c r="G156" i="3"/>
  <c r="F156" i="3"/>
  <c r="E156" i="3"/>
  <c r="D156" i="3"/>
  <c r="P155" i="3"/>
  <c r="O155" i="3"/>
  <c r="N155" i="3"/>
  <c r="M155" i="3"/>
  <c r="L155" i="3"/>
  <c r="K155" i="3"/>
  <c r="J155" i="3"/>
  <c r="I155" i="3"/>
  <c r="H155" i="3"/>
  <c r="G155" i="3"/>
  <c r="F155" i="3"/>
  <c r="E155" i="3"/>
  <c r="D155" i="3"/>
  <c r="P154" i="3"/>
  <c r="O154" i="3"/>
  <c r="N154" i="3"/>
  <c r="M154" i="3"/>
  <c r="L154" i="3"/>
  <c r="K154" i="3"/>
  <c r="J154" i="3"/>
  <c r="I154" i="3"/>
  <c r="H154" i="3"/>
  <c r="G154" i="3"/>
  <c r="F154" i="3"/>
  <c r="E154" i="3"/>
  <c r="D154" i="3"/>
  <c r="P153" i="3"/>
  <c r="O153" i="3"/>
  <c r="N153" i="3"/>
  <c r="M153" i="3"/>
  <c r="L153" i="3"/>
  <c r="K153" i="3"/>
  <c r="J153" i="3"/>
  <c r="I153" i="3"/>
  <c r="H153" i="3"/>
  <c r="G153" i="3"/>
  <c r="F153" i="3"/>
  <c r="E153" i="3"/>
  <c r="D153" i="3"/>
  <c r="P152" i="3"/>
  <c r="O152" i="3"/>
  <c r="N152" i="3"/>
  <c r="M152" i="3"/>
  <c r="L152" i="3"/>
  <c r="K152" i="3"/>
  <c r="J152" i="3"/>
  <c r="I152" i="3"/>
  <c r="H152" i="3"/>
  <c r="G152" i="3"/>
  <c r="F152" i="3"/>
  <c r="E152" i="3"/>
  <c r="D152" i="3"/>
  <c r="P151" i="3"/>
  <c r="O151" i="3"/>
  <c r="N151" i="3"/>
  <c r="M151" i="3"/>
  <c r="L151" i="3"/>
  <c r="K151" i="3"/>
  <c r="J151" i="3"/>
  <c r="I151" i="3"/>
  <c r="H151" i="3"/>
  <c r="G151" i="3"/>
  <c r="F151" i="3"/>
  <c r="E151" i="3"/>
  <c r="D151" i="3"/>
  <c r="P150" i="3"/>
  <c r="O150" i="3"/>
  <c r="N150" i="3"/>
  <c r="M150" i="3"/>
  <c r="L150" i="3"/>
  <c r="K150" i="3"/>
  <c r="J150" i="3"/>
  <c r="I150" i="3"/>
  <c r="H150" i="3"/>
  <c r="G150" i="3"/>
  <c r="F150" i="3"/>
  <c r="E150" i="3"/>
  <c r="D150" i="3"/>
  <c r="P149" i="3"/>
  <c r="O149" i="3"/>
  <c r="N149" i="3"/>
  <c r="M149" i="3"/>
  <c r="L149" i="3"/>
  <c r="K149" i="3"/>
  <c r="J149" i="3"/>
  <c r="I149" i="3"/>
  <c r="H149" i="3"/>
  <c r="G149" i="3"/>
  <c r="F149" i="3"/>
  <c r="E149" i="3"/>
  <c r="D149" i="3"/>
  <c r="P148" i="3"/>
  <c r="O148" i="3"/>
  <c r="N148" i="3"/>
  <c r="M148" i="3"/>
  <c r="L148" i="3"/>
  <c r="K148" i="3"/>
  <c r="J148" i="3"/>
  <c r="I148" i="3"/>
  <c r="H148" i="3"/>
  <c r="G148" i="3"/>
  <c r="F148" i="3"/>
  <c r="E148" i="3"/>
  <c r="D148" i="3"/>
  <c r="P147" i="3"/>
  <c r="O147" i="3"/>
  <c r="N147" i="3"/>
  <c r="M147" i="3"/>
  <c r="L147" i="3"/>
  <c r="K147" i="3"/>
  <c r="J147" i="3"/>
  <c r="I147" i="3"/>
  <c r="H147" i="3"/>
  <c r="G147" i="3"/>
  <c r="F147" i="3"/>
  <c r="E147" i="3"/>
  <c r="D147" i="3"/>
  <c r="P146" i="3"/>
  <c r="O146" i="3"/>
  <c r="N146" i="3"/>
  <c r="M146" i="3"/>
  <c r="L146" i="3"/>
  <c r="K146" i="3"/>
  <c r="J146" i="3"/>
  <c r="I146" i="3"/>
  <c r="H146" i="3"/>
  <c r="G146" i="3"/>
  <c r="F146" i="3"/>
  <c r="E146" i="3"/>
  <c r="D146" i="3"/>
  <c r="P145" i="3"/>
  <c r="O145" i="3"/>
  <c r="N145" i="3"/>
  <c r="M145" i="3"/>
  <c r="L145" i="3"/>
  <c r="K145" i="3"/>
  <c r="J145" i="3"/>
  <c r="I145" i="3"/>
  <c r="H145" i="3"/>
  <c r="G145" i="3"/>
  <c r="F145" i="3"/>
  <c r="E145" i="3"/>
  <c r="D145" i="3"/>
  <c r="P144" i="3"/>
  <c r="O144" i="3"/>
  <c r="N144" i="3"/>
  <c r="M144" i="3"/>
  <c r="L144" i="3"/>
  <c r="K144" i="3"/>
  <c r="J144" i="3"/>
  <c r="I144" i="3"/>
  <c r="H144" i="3"/>
  <c r="G144" i="3"/>
  <c r="F144" i="3"/>
  <c r="E144" i="3"/>
  <c r="D144" i="3"/>
  <c r="P143" i="3"/>
  <c r="O143" i="3"/>
  <c r="N143" i="3"/>
  <c r="M143" i="3"/>
  <c r="L143" i="3"/>
  <c r="K143" i="3"/>
  <c r="J143" i="3"/>
  <c r="I143" i="3"/>
  <c r="H143" i="3"/>
  <c r="G143" i="3"/>
  <c r="F143" i="3"/>
  <c r="E143" i="3"/>
  <c r="D143" i="3"/>
  <c r="P142" i="3"/>
  <c r="O142" i="3"/>
  <c r="N142" i="3"/>
  <c r="M142" i="3"/>
  <c r="L142" i="3"/>
  <c r="K142" i="3"/>
  <c r="J142" i="3"/>
  <c r="I142" i="3"/>
  <c r="H142" i="3"/>
  <c r="G142" i="3"/>
  <c r="F142" i="3"/>
  <c r="E142" i="3"/>
  <c r="D142" i="3"/>
  <c r="P141" i="3"/>
  <c r="O141" i="3"/>
  <c r="N141" i="3"/>
  <c r="M141" i="3"/>
  <c r="L141" i="3"/>
  <c r="K141" i="3"/>
  <c r="J141" i="3"/>
  <c r="I141" i="3"/>
  <c r="H141" i="3"/>
  <c r="G141" i="3"/>
  <c r="F141" i="3"/>
  <c r="E141" i="3"/>
  <c r="D141" i="3"/>
  <c r="P140" i="3"/>
  <c r="O140" i="3"/>
  <c r="N140" i="3"/>
  <c r="M140" i="3"/>
  <c r="L140" i="3"/>
  <c r="K140" i="3"/>
  <c r="J140" i="3"/>
  <c r="I140" i="3"/>
  <c r="H140" i="3"/>
  <c r="G140" i="3"/>
  <c r="F140" i="3"/>
  <c r="E140" i="3"/>
  <c r="D140" i="3"/>
  <c r="P139" i="3"/>
  <c r="O139" i="3"/>
  <c r="N139" i="3"/>
  <c r="M139" i="3"/>
  <c r="L139" i="3"/>
  <c r="K139" i="3"/>
  <c r="J139" i="3"/>
  <c r="I139" i="3"/>
  <c r="H139" i="3"/>
  <c r="G139" i="3"/>
  <c r="F139" i="3"/>
  <c r="E139" i="3"/>
  <c r="D139" i="3"/>
  <c r="P138" i="3"/>
  <c r="O138" i="3"/>
  <c r="N138" i="3"/>
  <c r="M138" i="3"/>
  <c r="L138" i="3"/>
  <c r="K138" i="3"/>
  <c r="J138" i="3"/>
  <c r="I138" i="3"/>
  <c r="H138" i="3"/>
  <c r="G138" i="3"/>
  <c r="F138" i="3"/>
  <c r="E138" i="3"/>
  <c r="D138" i="3"/>
  <c r="P137" i="3"/>
  <c r="O137" i="3"/>
  <c r="N137" i="3"/>
  <c r="M137" i="3"/>
  <c r="L137" i="3"/>
  <c r="K137" i="3"/>
  <c r="J137" i="3"/>
  <c r="I137" i="3"/>
  <c r="H137" i="3"/>
  <c r="G137" i="3"/>
  <c r="F137" i="3"/>
  <c r="E137" i="3"/>
  <c r="D137" i="3"/>
  <c r="P136" i="3"/>
  <c r="O136" i="3"/>
  <c r="N136" i="3"/>
  <c r="M136" i="3"/>
  <c r="L136" i="3"/>
  <c r="K136" i="3"/>
  <c r="J136" i="3"/>
  <c r="I136" i="3"/>
  <c r="H136" i="3"/>
  <c r="G136" i="3"/>
  <c r="F136" i="3"/>
  <c r="E136" i="3"/>
  <c r="D136" i="3"/>
  <c r="P135" i="3"/>
  <c r="O135" i="3"/>
  <c r="N135" i="3"/>
  <c r="M135" i="3"/>
  <c r="L135" i="3"/>
  <c r="K135" i="3"/>
  <c r="J135" i="3"/>
  <c r="I135" i="3"/>
  <c r="H135" i="3"/>
  <c r="G135" i="3"/>
  <c r="F135" i="3"/>
  <c r="E135" i="3"/>
  <c r="D135" i="3"/>
  <c r="P134" i="3"/>
  <c r="O134" i="3"/>
  <c r="N134" i="3"/>
  <c r="M134" i="3"/>
  <c r="L134" i="3"/>
  <c r="K134" i="3"/>
  <c r="J134" i="3"/>
  <c r="I134" i="3"/>
  <c r="H134" i="3"/>
  <c r="G134" i="3"/>
  <c r="F134" i="3"/>
  <c r="E134" i="3"/>
  <c r="D134" i="3"/>
  <c r="P133" i="3"/>
  <c r="O133" i="3"/>
  <c r="N133" i="3"/>
  <c r="M133" i="3"/>
  <c r="L133" i="3"/>
  <c r="K133" i="3"/>
  <c r="J133" i="3"/>
  <c r="I133" i="3"/>
  <c r="H133" i="3"/>
  <c r="G133" i="3"/>
  <c r="F133" i="3"/>
  <c r="E133" i="3"/>
  <c r="D133" i="3"/>
  <c r="P132" i="3"/>
  <c r="O132" i="3"/>
  <c r="N132" i="3"/>
  <c r="M132" i="3"/>
  <c r="L132" i="3"/>
  <c r="K132" i="3"/>
  <c r="J132" i="3"/>
  <c r="I132" i="3"/>
  <c r="H132" i="3"/>
  <c r="G132" i="3"/>
  <c r="F132" i="3"/>
  <c r="E132" i="3"/>
  <c r="D132" i="3"/>
  <c r="P131" i="3"/>
  <c r="O131" i="3"/>
  <c r="N131" i="3"/>
  <c r="M131" i="3"/>
  <c r="L131" i="3"/>
  <c r="K131" i="3"/>
  <c r="J131" i="3"/>
  <c r="I131" i="3"/>
  <c r="H131" i="3"/>
  <c r="G131" i="3"/>
  <c r="F131" i="3"/>
  <c r="E131" i="3"/>
  <c r="D131" i="3"/>
  <c r="P130" i="3"/>
  <c r="O130" i="3"/>
  <c r="N130" i="3"/>
  <c r="M130" i="3"/>
  <c r="L130" i="3"/>
  <c r="K130" i="3"/>
  <c r="J130" i="3"/>
  <c r="I130" i="3"/>
  <c r="H130" i="3"/>
  <c r="G130" i="3"/>
  <c r="F130" i="3"/>
  <c r="E130" i="3"/>
  <c r="D130" i="3"/>
  <c r="P129" i="3"/>
  <c r="O129" i="3"/>
  <c r="N129" i="3"/>
  <c r="M129" i="3"/>
  <c r="L129" i="3"/>
  <c r="K129" i="3"/>
  <c r="J129" i="3"/>
  <c r="I129" i="3"/>
  <c r="H129" i="3"/>
  <c r="G129" i="3"/>
  <c r="F129" i="3"/>
  <c r="E129" i="3"/>
  <c r="D129" i="3"/>
  <c r="P128" i="3"/>
  <c r="O128" i="3"/>
  <c r="N128" i="3"/>
  <c r="M128" i="3"/>
  <c r="L128" i="3"/>
  <c r="K128" i="3"/>
  <c r="J128" i="3"/>
  <c r="I128" i="3"/>
  <c r="H128" i="3"/>
  <c r="G128" i="3"/>
  <c r="F128" i="3"/>
  <c r="E128" i="3"/>
  <c r="D128" i="3"/>
  <c r="P127" i="3"/>
  <c r="O127" i="3"/>
  <c r="N127" i="3"/>
  <c r="M127" i="3"/>
  <c r="L127" i="3"/>
  <c r="K127" i="3"/>
  <c r="J127" i="3"/>
  <c r="I127" i="3"/>
  <c r="H127" i="3"/>
  <c r="G127" i="3"/>
  <c r="F127" i="3"/>
  <c r="E127" i="3"/>
  <c r="D127" i="3"/>
  <c r="P126" i="3"/>
  <c r="O126" i="3"/>
  <c r="N126" i="3"/>
  <c r="M126" i="3"/>
  <c r="L126" i="3"/>
  <c r="K126" i="3"/>
  <c r="J126" i="3"/>
  <c r="I126" i="3"/>
  <c r="H126" i="3"/>
  <c r="G126" i="3"/>
  <c r="F126" i="3"/>
  <c r="E126" i="3"/>
  <c r="D126" i="3"/>
  <c r="P125" i="3"/>
  <c r="O125" i="3"/>
  <c r="N125" i="3"/>
  <c r="M125" i="3"/>
  <c r="L125" i="3"/>
  <c r="K125" i="3"/>
  <c r="J125" i="3"/>
  <c r="I125" i="3"/>
  <c r="H125" i="3"/>
  <c r="G125" i="3"/>
  <c r="F125" i="3"/>
  <c r="E125" i="3"/>
  <c r="D125" i="3"/>
  <c r="P124" i="3"/>
  <c r="O124" i="3"/>
  <c r="N124" i="3"/>
  <c r="M124" i="3"/>
  <c r="L124" i="3"/>
  <c r="K124" i="3"/>
  <c r="J124" i="3"/>
  <c r="I124" i="3"/>
  <c r="H124" i="3"/>
  <c r="G124" i="3"/>
  <c r="F124" i="3"/>
  <c r="E124" i="3"/>
  <c r="D124" i="3"/>
  <c r="P123" i="3"/>
  <c r="O123" i="3"/>
  <c r="N123" i="3"/>
  <c r="M123" i="3"/>
  <c r="L123" i="3"/>
  <c r="K123" i="3"/>
  <c r="J123" i="3"/>
  <c r="I123" i="3"/>
  <c r="H123" i="3"/>
  <c r="G123" i="3"/>
  <c r="F123" i="3"/>
  <c r="E123" i="3"/>
  <c r="D123" i="3"/>
  <c r="P122" i="3"/>
  <c r="O122" i="3"/>
  <c r="N122" i="3"/>
  <c r="M122" i="3"/>
  <c r="L122" i="3"/>
  <c r="K122" i="3"/>
  <c r="J122" i="3"/>
  <c r="I122" i="3"/>
  <c r="H122" i="3"/>
  <c r="G122" i="3"/>
  <c r="F122" i="3"/>
  <c r="E122" i="3"/>
  <c r="D122" i="3"/>
  <c r="P121" i="3"/>
  <c r="O121" i="3"/>
  <c r="N121" i="3"/>
  <c r="M121" i="3"/>
  <c r="L121" i="3"/>
  <c r="K121" i="3"/>
  <c r="J121" i="3"/>
  <c r="I121" i="3"/>
  <c r="H121" i="3"/>
  <c r="G121" i="3"/>
  <c r="F121" i="3"/>
  <c r="E121" i="3"/>
  <c r="D121" i="3"/>
  <c r="P120" i="3"/>
  <c r="O120" i="3"/>
  <c r="N120" i="3"/>
  <c r="M120" i="3"/>
  <c r="L120" i="3"/>
  <c r="K120" i="3"/>
  <c r="J120" i="3"/>
  <c r="I120" i="3"/>
  <c r="H120" i="3"/>
  <c r="G120" i="3"/>
  <c r="F120" i="3"/>
  <c r="E120" i="3"/>
  <c r="D120" i="3"/>
  <c r="P119" i="3"/>
  <c r="O119" i="3"/>
  <c r="N119" i="3"/>
  <c r="M119" i="3"/>
  <c r="L119" i="3"/>
  <c r="K119" i="3"/>
  <c r="J119" i="3"/>
  <c r="I119" i="3"/>
  <c r="H119" i="3"/>
  <c r="G119" i="3"/>
  <c r="F119" i="3"/>
  <c r="E119" i="3"/>
  <c r="D119" i="3"/>
  <c r="P118" i="3"/>
  <c r="O118" i="3"/>
  <c r="N118" i="3"/>
  <c r="M118" i="3"/>
  <c r="L118" i="3"/>
  <c r="K118" i="3"/>
  <c r="J118" i="3"/>
  <c r="I118" i="3"/>
  <c r="H118" i="3"/>
  <c r="G118" i="3"/>
  <c r="F118" i="3"/>
  <c r="E118" i="3"/>
  <c r="D118" i="3"/>
  <c r="P117" i="3"/>
  <c r="O117" i="3"/>
  <c r="N117" i="3"/>
  <c r="M117" i="3"/>
  <c r="L117" i="3"/>
  <c r="K117" i="3"/>
  <c r="J117" i="3"/>
  <c r="I117" i="3"/>
  <c r="H117" i="3"/>
  <c r="G117" i="3"/>
  <c r="F117" i="3"/>
  <c r="E117" i="3"/>
  <c r="D117" i="3"/>
  <c r="P116" i="3"/>
  <c r="O116" i="3"/>
  <c r="N116" i="3"/>
  <c r="M116" i="3"/>
  <c r="L116" i="3"/>
  <c r="K116" i="3"/>
  <c r="J116" i="3"/>
  <c r="I116" i="3"/>
  <c r="H116" i="3"/>
  <c r="G116" i="3"/>
  <c r="F116" i="3"/>
  <c r="E116" i="3"/>
  <c r="D116" i="3"/>
  <c r="P115" i="3"/>
  <c r="O115" i="3"/>
  <c r="N115" i="3"/>
  <c r="M115" i="3"/>
  <c r="L115" i="3"/>
  <c r="K115" i="3"/>
  <c r="J115" i="3"/>
  <c r="I115" i="3"/>
  <c r="H115" i="3"/>
  <c r="G115" i="3"/>
  <c r="F115" i="3"/>
  <c r="E115" i="3"/>
  <c r="D115" i="3"/>
  <c r="P114" i="3"/>
  <c r="O114" i="3"/>
  <c r="N114" i="3"/>
  <c r="M114" i="3"/>
  <c r="L114" i="3"/>
  <c r="K114" i="3"/>
  <c r="J114" i="3"/>
  <c r="I114" i="3"/>
  <c r="H114" i="3"/>
  <c r="G114" i="3"/>
  <c r="F114" i="3"/>
  <c r="E114" i="3"/>
  <c r="D114" i="3"/>
  <c r="P113" i="3"/>
  <c r="O113" i="3"/>
  <c r="N113" i="3"/>
  <c r="M113" i="3"/>
  <c r="L113" i="3"/>
  <c r="K113" i="3"/>
  <c r="J113" i="3"/>
  <c r="I113" i="3"/>
  <c r="H113" i="3"/>
  <c r="G113" i="3"/>
  <c r="F113" i="3"/>
  <c r="E113" i="3"/>
  <c r="D113" i="3"/>
  <c r="P112" i="3"/>
  <c r="O112" i="3"/>
  <c r="N112" i="3"/>
  <c r="M112" i="3"/>
  <c r="L112" i="3"/>
  <c r="K112" i="3"/>
  <c r="J112" i="3"/>
  <c r="I112" i="3"/>
  <c r="H112" i="3"/>
  <c r="G112" i="3"/>
  <c r="F112" i="3"/>
  <c r="E112" i="3"/>
  <c r="D112" i="3"/>
  <c r="P111" i="3"/>
  <c r="O111" i="3"/>
  <c r="N111" i="3"/>
  <c r="M111" i="3"/>
  <c r="L111" i="3"/>
  <c r="K111" i="3"/>
  <c r="J111" i="3"/>
  <c r="I111" i="3"/>
  <c r="H111" i="3"/>
  <c r="G111" i="3"/>
  <c r="F111" i="3"/>
  <c r="E111" i="3"/>
  <c r="D111" i="3"/>
  <c r="P110" i="3"/>
  <c r="O110" i="3"/>
  <c r="N110" i="3"/>
  <c r="M110" i="3"/>
  <c r="L110" i="3"/>
  <c r="K110" i="3"/>
  <c r="J110" i="3"/>
  <c r="I110" i="3"/>
  <c r="H110" i="3"/>
  <c r="G110" i="3"/>
  <c r="F110" i="3"/>
  <c r="E110" i="3"/>
  <c r="D110" i="3"/>
  <c r="P109" i="3"/>
  <c r="O109" i="3"/>
  <c r="N109" i="3"/>
  <c r="M109" i="3"/>
  <c r="L109" i="3"/>
  <c r="K109" i="3"/>
  <c r="J109" i="3"/>
  <c r="I109" i="3"/>
  <c r="H109" i="3"/>
  <c r="G109" i="3"/>
  <c r="F109" i="3"/>
  <c r="E109" i="3"/>
  <c r="D109" i="3"/>
  <c r="P108" i="3"/>
  <c r="O108" i="3"/>
  <c r="N108" i="3"/>
  <c r="M108" i="3"/>
  <c r="L108" i="3"/>
  <c r="K108" i="3"/>
  <c r="J108" i="3"/>
  <c r="I108" i="3"/>
  <c r="H108" i="3"/>
  <c r="G108" i="3"/>
  <c r="F108" i="3"/>
  <c r="E108" i="3"/>
  <c r="D108" i="3"/>
  <c r="P107" i="3"/>
  <c r="O107" i="3"/>
  <c r="N107" i="3"/>
  <c r="M107" i="3"/>
  <c r="L107" i="3"/>
  <c r="K107" i="3"/>
  <c r="J107" i="3"/>
  <c r="I107" i="3"/>
  <c r="H107" i="3"/>
  <c r="G107" i="3"/>
  <c r="F107" i="3"/>
  <c r="E107" i="3"/>
  <c r="D107" i="3"/>
  <c r="P106" i="3"/>
  <c r="O106" i="3"/>
  <c r="N106" i="3"/>
  <c r="M106" i="3"/>
  <c r="L106" i="3"/>
  <c r="K106" i="3"/>
  <c r="J106" i="3"/>
  <c r="I106" i="3"/>
  <c r="H106" i="3"/>
  <c r="G106" i="3"/>
  <c r="F106" i="3"/>
  <c r="E106" i="3"/>
  <c r="D106" i="3"/>
  <c r="P105" i="3"/>
  <c r="O105" i="3"/>
  <c r="N105" i="3"/>
  <c r="M105" i="3"/>
  <c r="L105" i="3"/>
  <c r="K105" i="3"/>
  <c r="J105" i="3"/>
  <c r="I105" i="3"/>
  <c r="H105" i="3"/>
  <c r="G105" i="3"/>
  <c r="F105" i="3"/>
  <c r="E105" i="3"/>
  <c r="D105" i="3"/>
  <c r="P104" i="3"/>
  <c r="O104" i="3"/>
  <c r="N104" i="3"/>
  <c r="M104" i="3"/>
  <c r="L104" i="3"/>
  <c r="K104" i="3"/>
  <c r="J104" i="3"/>
  <c r="I104" i="3"/>
  <c r="H104" i="3"/>
  <c r="G104" i="3"/>
  <c r="F104" i="3"/>
  <c r="E104" i="3"/>
  <c r="D104" i="3"/>
  <c r="P103" i="3"/>
  <c r="O103" i="3"/>
  <c r="N103" i="3"/>
  <c r="M103" i="3"/>
  <c r="L103" i="3"/>
  <c r="K103" i="3"/>
  <c r="J103" i="3"/>
  <c r="I103" i="3"/>
  <c r="H103" i="3"/>
  <c r="G103" i="3"/>
  <c r="F103" i="3"/>
  <c r="E103" i="3"/>
  <c r="D103" i="3"/>
  <c r="P102" i="3"/>
  <c r="O102" i="3"/>
  <c r="N102" i="3"/>
  <c r="M102" i="3"/>
  <c r="L102" i="3"/>
  <c r="K102" i="3"/>
  <c r="J102" i="3"/>
  <c r="I102" i="3"/>
  <c r="H102" i="3"/>
  <c r="G102" i="3"/>
  <c r="F102" i="3"/>
  <c r="E102" i="3"/>
  <c r="D102" i="3"/>
  <c r="P101" i="3"/>
  <c r="O101" i="3"/>
  <c r="N101" i="3"/>
  <c r="M101" i="3"/>
  <c r="L101" i="3"/>
  <c r="K101" i="3"/>
  <c r="J101" i="3"/>
  <c r="I101" i="3"/>
  <c r="H101" i="3"/>
  <c r="G101" i="3"/>
  <c r="F101" i="3"/>
  <c r="E101" i="3"/>
  <c r="D101" i="3"/>
  <c r="P100" i="3"/>
  <c r="O100" i="3"/>
  <c r="N100" i="3"/>
  <c r="M100" i="3"/>
  <c r="L100" i="3"/>
  <c r="K100" i="3"/>
  <c r="J100" i="3"/>
  <c r="I100" i="3"/>
  <c r="H100" i="3"/>
  <c r="G100" i="3"/>
  <c r="F100" i="3"/>
  <c r="E100" i="3"/>
  <c r="D100" i="3"/>
  <c r="P99" i="3"/>
  <c r="O99" i="3"/>
  <c r="N99" i="3"/>
  <c r="M99" i="3"/>
  <c r="L99" i="3"/>
  <c r="K99" i="3"/>
  <c r="J99" i="3"/>
  <c r="I99" i="3"/>
  <c r="H99" i="3"/>
  <c r="G99" i="3"/>
  <c r="F99" i="3"/>
  <c r="E99" i="3"/>
  <c r="D99" i="3"/>
  <c r="P98" i="3"/>
  <c r="O98" i="3"/>
  <c r="N98" i="3"/>
  <c r="M98" i="3"/>
  <c r="L98" i="3"/>
  <c r="K98" i="3"/>
  <c r="J98" i="3"/>
  <c r="I98" i="3"/>
  <c r="H98" i="3"/>
  <c r="G98" i="3"/>
  <c r="F98" i="3"/>
  <c r="E98" i="3"/>
  <c r="D98" i="3"/>
  <c r="P97" i="3"/>
  <c r="O97" i="3"/>
  <c r="N97" i="3"/>
  <c r="M97" i="3"/>
  <c r="L97" i="3"/>
  <c r="K97" i="3"/>
  <c r="J97" i="3"/>
  <c r="I97" i="3"/>
  <c r="H97" i="3"/>
  <c r="G97" i="3"/>
  <c r="F97" i="3"/>
  <c r="E97" i="3"/>
  <c r="D97" i="3"/>
  <c r="P96" i="3"/>
  <c r="O96" i="3"/>
  <c r="N96" i="3"/>
  <c r="M96" i="3"/>
  <c r="L96" i="3"/>
  <c r="K96" i="3"/>
  <c r="J96" i="3"/>
  <c r="I96" i="3"/>
  <c r="H96" i="3"/>
  <c r="G96" i="3"/>
  <c r="F96" i="3"/>
  <c r="E96" i="3"/>
  <c r="D96" i="3"/>
  <c r="P95" i="3"/>
  <c r="O95" i="3"/>
  <c r="N95" i="3"/>
  <c r="M95" i="3"/>
  <c r="L95" i="3"/>
  <c r="K95" i="3"/>
  <c r="J95" i="3"/>
  <c r="I95" i="3"/>
  <c r="H95" i="3"/>
  <c r="G95" i="3"/>
  <c r="F95" i="3"/>
  <c r="E95" i="3"/>
  <c r="D95" i="3"/>
  <c r="P94" i="3"/>
  <c r="O94" i="3"/>
  <c r="N94" i="3"/>
  <c r="M94" i="3"/>
  <c r="L94" i="3"/>
  <c r="K94" i="3"/>
  <c r="J94" i="3"/>
  <c r="I94" i="3"/>
  <c r="H94" i="3"/>
  <c r="G94" i="3"/>
  <c r="F94" i="3"/>
  <c r="E94" i="3"/>
  <c r="D94" i="3"/>
  <c r="P93" i="3"/>
  <c r="O93" i="3"/>
  <c r="N93" i="3"/>
  <c r="M93" i="3"/>
  <c r="L93" i="3"/>
  <c r="K93" i="3"/>
  <c r="J93" i="3"/>
  <c r="I93" i="3"/>
  <c r="H93" i="3"/>
  <c r="G93" i="3"/>
  <c r="F93" i="3"/>
  <c r="E93" i="3"/>
  <c r="D93" i="3"/>
  <c r="P92" i="3"/>
  <c r="O92" i="3"/>
  <c r="N92" i="3"/>
  <c r="M92" i="3"/>
  <c r="L92" i="3"/>
  <c r="K92" i="3"/>
  <c r="J92" i="3"/>
  <c r="I92" i="3"/>
  <c r="H92" i="3"/>
  <c r="G92" i="3"/>
  <c r="F92" i="3"/>
  <c r="E92" i="3"/>
  <c r="D92" i="3"/>
  <c r="P91" i="3"/>
  <c r="O91" i="3"/>
  <c r="N91" i="3"/>
  <c r="M91" i="3"/>
  <c r="L91" i="3"/>
  <c r="K91" i="3"/>
  <c r="J91" i="3"/>
  <c r="I91" i="3"/>
  <c r="H91" i="3"/>
  <c r="G91" i="3"/>
  <c r="F91" i="3"/>
  <c r="E91" i="3"/>
  <c r="D91" i="3"/>
  <c r="P90" i="3"/>
  <c r="O90" i="3"/>
  <c r="N90" i="3"/>
  <c r="M90" i="3"/>
  <c r="L90" i="3"/>
  <c r="K90" i="3"/>
  <c r="J90" i="3"/>
  <c r="I90" i="3"/>
  <c r="H90" i="3"/>
  <c r="G90" i="3"/>
  <c r="F90" i="3"/>
  <c r="E90" i="3"/>
  <c r="D90" i="3"/>
  <c r="P89" i="3"/>
  <c r="O89" i="3"/>
  <c r="N89" i="3"/>
  <c r="M89" i="3"/>
  <c r="L89" i="3"/>
  <c r="K89" i="3"/>
  <c r="J89" i="3"/>
  <c r="I89" i="3"/>
  <c r="H89" i="3"/>
  <c r="G89" i="3"/>
  <c r="F89" i="3"/>
  <c r="E89" i="3"/>
  <c r="D89" i="3"/>
  <c r="P88" i="3"/>
  <c r="O88" i="3"/>
  <c r="N88" i="3"/>
  <c r="M88" i="3"/>
  <c r="L88" i="3"/>
  <c r="K88" i="3"/>
  <c r="J88" i="3"/>
  <c r="I88" i="3"/>
  <c r="H88" i="3"/>
  <c r="G88" i="3"/>
  <c r="F88" i="3"/>
  <c r="E88" i="3"/>
  <c r="D88" i="3"/>
  <c r="P87" i="3"/>
  <c r="O87" i="3"/>
  <c r="N87" i="3"/>
  <c r="M87" i="3"/>
  <c r="L87" i="3"/>
  <c r="K87" i="3"/>
  <c r="J87" i="3"/>
  <c r="I87" i="3"/>
  <c r="H87" i="3"/>
  <c r="G87" i="3"/>
  <c r="F87" i="3"/>
  <c r="E87" i="3"/>
  <c r="D87" i="3"/>
  <c r="P86" i="3"/>
  <c r="O86" i="3"/>
  <c r="N86" i="3"/>
  <c r="M86" i="3"/>
  <c r="L86" i="3"/>
  <c r="K86" i="3"/>
  <c r="J86" i="3"/>
  <c r="I86" i="3"/>
  <c r="H86" i="3"/>
  <c r="G86" i="3"/>
  <c r="F86" i="3"/>
  <c r="E86" i="3"/>
  <c r="D86" i="3"/>
  <c r="P85" i="3"/>
  <c r="O85" i="3"/>
  <c r="N85" i="3"/>
  <c r="M85" i="3"/>
  <c r="L85" i="3"/>
  <c r="K85" i="3"/>
  <c r="J85" i="3"/>
  <c r="I85" i="3"/>
  <c r="H85" i="3"/>
  <c r="G85" i="3"/>
  <c r="F85" i="3"/>
  <c r="E85" i="3"/>
  <c r="D85" i="3"/>
  <c r="P84" i="3"/>
  <c r="O84" i="3"/>
  <c r="N84" i="3"/>
  <c r="M84" i="3"/>
  <c r="L84" i="3"/>
  <c r="K84" i="3"/>
  <c r="J84" i="3"/>
  <c r="I84" i="3"/>
  <c r="H84" i="3"/>
  <c r="G84" i="3"/>
  <c r="F84" i="3"/>
  <c r="E84" i="3"/>
  <c r="D84" i="3"/>
  <c r="P83" i="3"/>
  <c r="O83" i="3"/>
  <c r="N83" i="3"/>
  <c r="M83" i="3"/>
  <c r="L83" i="3"/>
  <c r="K83" i="3"/>
  <c r="J83" i="3"/>
  <c r="I83" i="3"/>
  <c r="H83" i="3"/>
  <c r="G83" i="3"/>
  <c r="F83" i="3"/>
  <c r="E83" i="3"/>
  <c r="D83" i="3"/>
  <c r="P82" i="3"/>
  <c r="O82" i="3"/>
  <c r="N82" i="3"/>
  <c r="M82" i="3"/>
  <c r="L82" i="3"/>
  <c r="K82" i="3"/>
  <c r="J82" i="3"/>
  <c r="I82" i="3"/>
  <c r="H82" i="3"/>
  <c r="G82" i="3"/>
  <c r="F82" i="3"/>
  <c r="E82" i="3"/>
  <c r="D82" i="3"/>
  <c r="P81" i="3"/>
  <c r="O81" i="3"/>
  <c r="N81" i="3"/>
  <c r="M81" i="3"/>
  <c r="L81" i="3"/>
  <c r="K81" i="3"/>
  <c r="J81" i="3"/>
  <c r="I81" i="3"/>
  <c r="H81" i="3"/>
  <c r="G81" i="3"/>
  <c r="F81" i="3"/>
  <c r="E81" i="3"/>
  <c r="D81" i="3"/>
  <c r="P80" i="3"/>
  <c r="O80" i="3"/>
  <c r="N80" i="3"/>
  <c r="M80" i="3"/>
  <c r="L80" i="3"/>
  <c r="K80" i="3"/>
  <c r="J80" i="3"/>
  <c r="I80" i="3"/>
  <c r="H80" i="3"/>
  <c r="G80" i="3"/>
  <c r="F80" i="3"/>
  <c r="E80" i="3"/>
  <c r="D80" i="3"/>
  <c r="P79" i="3"/>
  <c r="O79" i="3"/>
  <c r="N79" i="3"/>
  <c r="M79" i="3"/>
  <c r="L79" i="3"/>
  <c r="K79" i="3"/>
  <c r="J79" i="3"/>
  <c r="I79" i="3"/>
  <c r="H79" i="3"/>
  <c r="G79" i="3"/>
  <c r="F79" i="3"/>
  <c r="E79" i="3"/>
  <c r="D79" i="3"/>
  <c r="P78" i="3"/>
  <c r="O78" i="3"/>
  <c r="N78" i="3"/>
  <c r="M78" i="3"/>
  <c r="L78" i="3"/>
  <c r="K78" i="3"/>
  <c r="J78" i="3"/>
  <c r="I78" i="3"/>
  <c r="H78" i="3"/>
  <c r="G78" i="3"/>
  <c r="F78" i="3"/>
  <c r="E78" i="3"/>
  <c r="D78" i="3"/>
  <c r="P77" i="3"/>
  <c r="O77" i="3"/>
  <c r="N77" i="3"/>
  <c r="M77" i="3"/>
  <c r="L77" i="3"/>
  <c r="K77" i="3"/>
  <c r="J77" i="3"/>
  <c r="I77" i="3"/>
  <c r="H77" i="3"/>
  <c r="G77" i="3"/>
  <c r="F77" i="3"/>
  <c r="E77" i="3"/>
  <c r="D77" i="3"/>
  <c r="P76" i="3"/>
  <c r="O76" i="3"/>
  <c r="N76" i="3"/>
  <c r="M76" i="3"/>
  <c r="L76" i="3"/>
  <c r="K76" i="3"/>
  <c r="J76" i="3"/>
  <c r="I76" i="3"/>
  <c r="H76" i="3"/>
  <c r="G76" i="3"/>
  <c r="F76" i="3"/>
  <c r="E76" i="3"/>
  <c r="D76" i="3"/>
  <c r="P75" i="3"/>
  <c r="O75" i="3"/>
  <c r="N75" i="3"/>
  <c r="M75" i="3"/>
  <c r="L75" i="3"/>
  <c r="K75" i="3"/>
  <c r="J75" i="3"/>
  <c r="I75" i="3"/>
  <c r="H75" i="3"/>
  <c r="G75" i="3"/>
  <c r="F75" i="3"/>
  <c r="E75" i="3"/>
  <c r="D75" i="3"/>
  <c r="P74" i="3"/>
  <c r="O74" i="3"/>
  <c r="N74" i="3"/>
  <c r="M74" i="3"/>
  <c r="L74" i="3"/>
  <c r="K74" i="3"/>
  <c r="J74" i="3"/>
  <c r="I74" i="3"/>
  <c r="H74" i="3"/>
  <c r="G74" i="3"/>
  <c r="F74" i="3"/>
  <c r="E74" i="3"/>
  <c r="D74" i="3"/>
  <c r="P73" i="3"/>
  <c r="O73" i="3"/>
  <c r="N73" i="3"/>
  <c r="M73" i="3"/>
  <c r="L73" i="3"/>
  <c r="K73" i="3"/>
  <c r="J73" i="3"/>
  <c r="I73" i="3"/>
  <c r="H73" i="3"/>
  <c r="G73" i="3"/>
  <c r="F73" i="3"/>
  <c r="E73" i="3"/>
  <c r="D73" i="3"/>
  <c r="P72" i="3"/>
  <c r="O72" i="3"/>
  <c r="N72" i="3"/>
  <c r="M72" i="3"/>
  <c r="L72" i="3"/>
  <c r="K72" i="3"/>
  <c r="J72" i="3"/>
  <c r="I72" i="3"/>
  <c r="H72" i="3"/>
  <c r="G72" i="3"/>
  <c r="F72" i="3"/>
  <c r="E72" i="3"/>
  <c r="D72" i="3"/>
  <c r="P71" i="3"/>
  <c r="O71" i="3"/>
  <c r="N71" i="3"/>
  <c r="M71" i="3"/>
  <c r="L71" i="3"/>
  <c r="K71" i="3"/>
  <c r="J71" i="3"/>
  <c r="I71" i="3"/>
  <c r="H71" i="3"/>
  <c r="G71" i="3"/>
  <c r="F71" i="3"/>
  <c r="E71" i="3"/>
  <c r="D71" i="3"/>
  <c r="P70" i="3"/>
  <c r="O70" i="3"/>
  <c r="N70" i="3"/>
  <c r="M70" i="3"/>
  <c r="L70" i="3"/>
  <c r="K70" i="3"/>
  <c r="J70" i="3"/>
  <c r="I70" i="3"/>
  <c r="H70" i="3"/>
  <c r="G70" i="3"/>
  <c r="F70" i="3"/>
  <c r="E70" i="3"/>
  <c r="D70" i="3"/>
  <c r="P69" i="3"/>
  <c r="O69" i="3"/>
  <c r="N69" i="3"/>
  <c r="M69" i="3"/>
  <c r="L69" i="3"/>
  <c r="K69" i="3"/>
  <c r="J69" i="3"/>
  <c r="I69" i="3"/>
  <c r="H69" i="3"/>
  <c r="G69" i="3"/>
  <c r="F69" i="3"/>
  <c r="E69" i="3"/>
  <c r="D69" i="3"/>
  <c r="P68" i="3"/>
  <c r="O68" i="3"/>
  <c r="N68" i="3"/>
  <c r="M68" i="3"/>
  <c r="L68" i="3"/>
  <c r="K68" i="3"/>
  <c r="J68" i="3"/>
  <c r="I68" i="3"/>
  <c r="H68" i="3"/>
  <c r="G68" i="3"/>
  <c r="F68" i="3"/>
  <c r="E68" i="3"/>
  <c r="D68" i="3"/>
  <c r="P67" i="3"/>
  <c r="O67" i="3"/>
  <c r="N67" i="3"/>
  <c r="M67" i="3"/>
  <c r="L67" i="3"/>
  <c r="K67" i="3"/>
  <c r="J67" i="3"/>
  <c r="I67" i="3"/>
  <c r="H67" i="3"/>
  <c r="G67" i="3"/>
  <c r="F67" i="3"/>
  <c r="E67" i="3"/>
  <c r="D67" i="3"/>
  <c r="P66" i="3"/>
  <c r="O66" i="3"/>
  <c r="N66" i="3"/>
  <c r="M66" i="3"/>
  <c r="L66" i="3"/>
  <c r="K66" i="3"/>
  <c r="J66" i="3"/>
  <c r="I66" i="3"/>
  <c r="H66" i="3"/>
  <c r="G66" i="3"/>
  <c r="F66" i="3"/>
  <c r="E66" i="3"/>
  <c r="D66" i="3"/>
  <c r="P65" i="3"/>
  <c r="O65" i="3"/>
  <c r="N65" i="3"/>
  <c r="M65" i="3"/>
  <c r="L65" i="3"/>
  <c r="K65" i="3"/>
  <c r="J65" i="3"/>
  <c r="I65" i="3"/>
  <c r="H65" i="3"/>
  <c r="G65" i="3"/>
  <c r="F65" i="3"/>
  <c r="E65" i="3"/>
  <c r="D65" i="3"/>
  <c r="P64" i="3"/>
  <c r="O64" i="3"/>
  <c r="N64" i="3"/>
  <c r="M64" i="3"/>
  <c r="L64" i="3"/>
  <c r="K64" i="3"/>
  <c r="J64" i="3"/>
  <c r="I64" i="3"/>
  <c r="H64" i="3"/>
  <c r="G64" i="3"/>
  <c r="F64" i="3"/>
  <c r="E64" i="3"/>
  <c r="D64" i="3"/>
  <c r="P63" i="3"/>
  <c r="O63" i="3"/>
  <c r="N63" i="3"/>
  <c r="M63" i="3"/>
  <c r="L63" i="3"/>
  <c r="K63" i="3"/>
  <c r="J63" i="3"/>
  <c r="I63" i="3"/>
  <c r="H63" i="3"/>
  <c r="G63" i="3"/>
  <c r="F63" i="3"/>
  <c r="E63" i="3"/>
  <c r="D63" i="3"/>
  <c r="P62" i="3"/>
  <c r="O62" i="3"/>
  <c r="N62" i="3"/>
  <c r="M62" i="3"/>
  <c r="L62" i="3"/>
  <c r="K62" i="3"/>
  <c r="J62" i="3"/>
  <c r="I62" i="3"/>
  <c r="H62" i="3"/>
  <c r="G62" i="3"/>
  <c r="F62" i="3"/>
  <c r="E62" i="3"/>
  <c r="D62" i="3"/>
  <c r="P61" i="3"/>
  <c r="O61" i="3"/>
  <c r="N61" i="3"/>
  <c r="M61" i="3"/>
  <c r="L61" i="3"/>
  <c r="K61" i="3"/>
  <c r="J61" i="3"/>
  <c r="I61" i="3"/>
  <c r="H61" i="3"/>
  <c r="G61" i="3"/>
  <c r="F61" i="3"/>
  <c r="E61" i="3"/>
  <c r="D61" i="3"/>
  <c r="P60" i="3"/>
  <c r="O60" i="3"/>
  <c r="N60" i="3"/>
  <c r="M60" i="3"/>
  <c r="L60" i="3"/>
  <c r="K60" i="3"/>
  <c r="J60" i="3"/>
  <c r="I60" i="3"/>
  <c r="H60" i="3"/>
  <c r="G60" i="3"/>
  <c r="F60" i="3"/>
  <c r="E60" i="3"/>
  <c r="D60" i="3"/>
  <c r="P59" i="3"/>
  <c r="O59" i="3"/>
  <c r="N59" i="3"/>
  <c r="M59" i="3"/>
  <c r="L59" i="3"/>
  <c r="K59" i="3"/>
  <c r="J59" i="3"/>
  <c r="I59" i="3"/>
  <c r="H59" i="3"/>
  <c r="G59" i="3"/>
  <c r="F59" i="3"/>
  <c r="E59" i="3"/>
  <c r="D59" i="3"/>
  <c r="P58" i="3"/>
  <c r="O58" i="3"/>
  <c r="N58" i="3"/>
  <c r="M58" i="3"/>
  <c r="L58" i="3"/>
  <c r="K58" i="3"/>
  <c r="J58" i="3"/>
  <c r="I58" i="3"/>
  <c r="H58" i="3"/>
  <c r="G58" i="3"/>
  <c r="F58" i="3"/>
  <c r="E58" i="3"/>
  <c r="D58" i="3"/>
  <c r="P57" i="3"/>
  <c r="O57" i="3"/>
  <c r="N57" i="3"/>
  <c r="M57" i="3"/>
  <c r="L57" i="3"/>
  <c r="K57" i="3"/>
  <c r="J57" i="3"/>
  <c r="I57" i="3"/>
  <c r="H57" i="3"/>
  <c r="G57" i="3"/>
  <c r="F57" i="3"/>
  <c r="E57" i="3"/>
  <c r="D57" i="3"/>
  <c r="P56" i="3"/>
  <c r="O56" i="3"/>
  <c r="N56" i="3"/>
  <c r="M56" i="3"/>
  <c r="L56" i="3"/>
  <c r="K56" i="3"/>
  <c r="J56" i="3"/>
  <c r="I56" i="3"/>
  <c r="H56" i="3"/>
  <c r="G56" i="3"/>
  <c r="F56" i="3"/>
  <c r="E56" i="3"/>
  <c r="D56" i="3"/>
  <c r="P55" i="3"/>
  <c r="O55" i="3"/>
  <c r="N55" i="3"/>
  <c r="M55" i="3"/>
  <c r="L55" i="3"/>
  <c r="K55" i="3"/>
  <c r="J55" i="3"/>
  <c r="I55" i="3"/>
  <c r="H55" i="3"/>
  <c r="G55" i="3"/>
  <c r="F55" i="3"/>
  <c r="E55" i="3"/>
  <c r="D55" i="3"/>
  <c r="P54" i="3"/>
  <c r="O54" i="3"/>
  <c r="N54" i="3"/>
  <c r="M54" i="3"/>
  <c r="L54" i="3"/>
  <c r="K54" i="3"/>
  <c r="J54" i="3"/>
  <c r="I54" i="3"/>
  <c r="H54" i="3"/>
  <c r="G54" i="3"/>
  <c r="F54" i="3"/>
  <c r="E54" i="3"/>
  <c r="D54" i="3"/>
  <c r="P53" i="3"/>
  <c r="O53" i="3"/>
  <c r="N53" i="3"/>
  <c r="M53" i="3"/>
  <c r="L53" i="3"/>
  <c r="K53" i="3"/>
  <c r="J53" i="3"/>
  <c r="I53" i="3"/>
  <c r="H53" i="3"/>
  <c r="G53" i="3"/>
  <c r="F53" i="3"/>
  <c r="E53" i="3"/>
  <c r="D53" i="3"/>
  <c r="P52" i="3"/>
  <c r="O52" i="3"/>
  <c r="N52" i="3"/>
  <c r="M52" i="3"/>
  <c r="L52" i="3"/>
  <c r="K52" i="3"/>
  <c r="J52" i="3"/>
  <c r="I52" i="3"/>
  <c r="H52" i="3"/>
  <c r="G52" i="3"/>
  <c r="F52" i="3"/>
  <c r="E52" i="3"/>
  <c r="D52" i="3"/>
  <c r="P51" i="3"/>
  <c r="O51" i="3"/>
  <c r="N51" i="3"/>
  <c r="M51" i="3"/>
  <c r="L51" i="3"/>
  <c r="K51" i="3"/>
  <c r="J51" i="3"/>
  <c r="I51" i="3"/>
  <c r="H51" i="3"/>
  <c r="G51" i="3"/>
  <c r="F51" i="3"/>
  <c r="E51" i="3"/>
  <c r="D51" i="3"/>
  <c r="P50" i="3"/>
  <c r="O50" i="3"/>
  <c r="N50" i="3"/>
  <c r="M50" i="3"/>
  <c r="L50" i="3"/>
  <c r="K50" i="3"/>
  <c r="J50" i="3"/>
  <c r="I50" i="3"/>
  <c r="H50" i="3"/>
  <c r="G50" i="3"/>
  <c r="F50" i="3"/>
  <c r="E50" i="3"/>
  <c r="D50" i="3"/>
  <c r="P49" i="3"/>
  <c r="O49" i="3"/>
  <c r="N49" i="3"/>
  <c r="M49" i="3"/>
  <c r="L49" i="3"/>
  <c r="K49" i="3"/>
  <c r="J49" i="3"/>
  <c r="I49" i="3"/>
  <c r="H49" i="3"/>
  <c r="G49" i="3"/>
  <c r="F49" i="3"/>
  <c r="E49" i="3"/>
  <c r="D49" i="3"/>
  <c r="P48" i="3"/>
  <c r="O48" i="3"/>
  <c r="N48" i="3"/>
  <c r="M48" i="3"/>
  <c r="L48" i="3"/>
  <c r="K48" i="3"/>
  <c r="J48" i="3"/>
  <c r="I48" i="3"/>
  <c r="H48" i="3"/>
  <c r="G48" i="3"/>
  <c r="F48" i="3"/>
  <c r="E48" i="3"/>
  <c r="D48" i="3"/>
  <c r="P47" i="3"/>
  <c r="O47" i="3"/>
  <c r="N47" i="3"/>
  <c r="M47" i="3"/>
  <c r="L47" i="3"/>
  <c r="K47" i="3"/>
  <c r="J47" i="3"/>
  <c r="I47" i="3"/>
  <c r="H47" i="3"/>
  <c r="G47" i="3"/>
  <c r="F47" i="3"/>
  <c r="E47" i="3"/>
  <c r="D47" i="3"/>
  <c r="P46" i="3"/>
  <c r="O46" i="3"/>
  <c r="N46" i="3"/>
  <c r="M46" i="3"/>
  <c r="L46" i="3"/>
  <c r="K46" i="3"/>
  <c r="J46" i="3"/>
  <c r="I46" i="3"/>
  <c r="H46" i="3"/>
  <c r="G46" i="3"/>
  <c r="F46" i="3"/>
  <c r="E46" i="3"/>
  <c r="D46" i="3"/>
  <c r="P45" i="3"/>
  <c r="O45" i="3"/>
  <c r="N45" i="3"/>
  <c r="M45" i="3"/>
  <c r="L45" i="3"/>
  <c r="K45" i="3"/>
  <c r="J45" i="3"/>
  <c r="I45" i="3"/>
  <c r="H45" i="3"/>
  <c r="G45" i="3"/>
  <c r="F45" i="3"/>
  <c r="E45" i="3"/>
  <c r="D45" i="3"/>
  <c r="P44" i="3"/>
  <c r="O44" i="3"/>
  <c r="N44" i="3"/>
  <c r="M44" i="3"/>
  <c r="L44" i="3"/>
  <c r="K44" i="3"/>
  <c r="J44" i="3"/>
  <c r="I44" i="3"/>
  <c r="H44" i="3"/>
  <c r="G44" i="3"/>
  <c r="F44" i="3"/>
  <c r="E44" i="3"/>
  <c r="D44" i="3"/>
  <c r="P43" i="3"/>
  <c r="O43" i="3"/>
  <c r="N43" i="3"/>
  <c r="M43" i="3"/>
  <c r="L43" i="3"/>
  <c r="K43" i="3"/>
  <c r="J43" i="3"/>
  <c r="I43" i="3"/>
  <c r="H43" i="3"/>
  <c r="G43" i="3"/>
  <c r="F43" i="3"/>
  <c r="E43" i="3"/>
  <c r="D43" i="3"/>
  <c r="P42" i="3"/>
  <c r="O42" i="3"/>
  <c r="N42" i="3"/>
  <c r="M42" i="3"/>
  <c r="L42" i="3"/>
  <c r="K42" i="3"/>
  <c r="J42" i="3"/>
  <c r="I42" i="3"/>
  <c r="H42" i="3"/>
  <c r="G42" i="3"/>
  <c r="F42" i="3"/>
  <c r="E42" i="3"/>
  <c r="D42" i="3"/>
  <c r="P41" i="3"/>
  <c r="O41" i="3"/>
  <c r="N41" i="3"/>
  <c r="M41" i="3"/>
  <c r="L41" i="3"/>
  <c r="K41" i="3"/>
  <c r="J41" i="3"/>
  <c r="I41" i="3"/>
  <c r="H41" i="3"/>
  <c r="G41" i="3"/>
  <c r="F41" i="3"/>
  <c r="E41" i="3"/>
  <c r="D41" i="3"/>
  <c r="P40" i="3"/>
  <c r="O40" i="3"/>
  <c r="N40" i="3"/>
  <c r="M40" i="3"/>
  <c r="L40" i="3"/>
  <c r="K40" i="3"/>
  <c r="J40" i="3"/>
  <c r="I40" i="3"/>
  <c r="H40" i="3"/>
  <c r="G40" i="3"/>
  <c r="F40" i="3"/>
  <c r="E40" i="3"/>
  <c r="D40" i="3"/>
  <c r="P39" i="3"/>
  <c r="O39" i="3"/>
  <c r="N39" i="3"/>
  <c r="M39" i="3"/>
  <c r="L39" i="3"/>
  <c r="K39" i="3"/>
  <c r="J39" i="3"/>
  <c r="I39" i="3"/>
  <c r="H39" i="3"/>
  <c r="G39" i="3"/>
  <c r="F39" i="3"/>
  <c r="E39" i="3"/>
  <c r="D39" i="3"/>
  <c r="P38" i="3"/>
  <c r="O38" i="3"/>
  <c r="N38" i="3"/>
  <c r="M38" i="3"/>
  <c r="L38" i="3"/>
  <c r="K38" i="3"/>
  <c r="J38" i="3"/>
  <c r="I38" i="3"/>
  <c r="H38" i="3"/>
  <c r="G38" i="3"/>
  <c r="F38" i="3"/>
  <c r="E38" i="3"/>
  <c r="D38" i="3"/>
  <c r="P37" i="3"/>
  <c r="O37" i="3"/>
  <c r="N37" i="3"/>
  <c r="M37" i="3"/>
  <c r="L37" i="3"/>
  <c r="K37" i="3"/>
  <c r="J37" i="3"/>
  <c r="I37" i="3"/>
  <c r="H37" i="3"/>
  <c r="G37" i="3"/>
  <c r="F37" i="3"/>
  <c r="E37" i="3"/>
  <c r="D37" i="3"/>
  <c r="P36" i="3"/>
  <c r="O36" i="3"/>
  <c r="N36" i="3"/>
  <c r="M36" i="3"/>
  <c r="L36" i="3"/>
  <c r="K36" i="3"/>
  <c r="J36" i="3"/>
  <c r="I36" i="3"/>
  <c r="H36" i="3"/>
  <c r="G36" i="3"/>
  <c r="F36" i="3"/>
  <c r="E36" i="3"/>
  <c r="D36" i="3"/>
  <c r="P35" i="3"/>
  <c r="O35" i="3"/>
  <c r="N35" i="3"/>
  <c r="M35" i="3"/>
  <c r="L35" i="3"/>
  <c r="K35" i="3"/>
  <c r="J35" i="3"/>
  <c r="I35" i="3"/>
  <c r="H35" i="3"/>
  <c r="G35" i="3"/>
  <c r="F35" i="3"/>
  <c r="E35" i="3"/>
  <c r="D35" i="3"/>
  <c r="P34" i="3"/>
  <c r="O34" i="3"/>
  <c r="N34" i="3"/>
  <c r="M34" i="3"/>
  <c r="L34" i="3"/>
  <c r="K34" i="3"/>
  <c r="J34" i="3"/>
  <c r="I34" i="3"/>
  <c r="H34" i="3"/>
  <c r="G34" i="3"/>
  <c r="F34" i="3"/>
  <c r="E34" i="3"/>
  <c r="D34" i="3"/>
  <c r="P33" i="3"/>
  <c r="O33" i="3"/>
  <c r="N33" i="3"/>
  <c r="M33" i="3"/>
  <c r="L33" i="3"/>
  <c r="K33" i="3"/>
  <c r="J33" i="3"/>
  <c r="I33" i="3"/>
  <c r="H33" i="3"/>
  <c r="G33" i="3"/>
  <c r="F33" i="3"/>
  <c r="E33" i="3"/>
  <c r="D33" i="3"/>
  <c r="P32" i="3"/>
  <c r="O32" i="3"/>
  <c r="N32" i="3"/>
  <c r="M32" i="3"/>
  <c r="L32" i="3"/>
  <c r="K32" i="3"/>
  <c r="J32" i="3"/>
  <c r="I32" i="3"/>
  <c r="H32" i="3"/>
  <c r="G32" i="3"/>
  <c r="F32" i="3"/>
  <c r="E32" i="3"/>
  <c r="D32" i="3"/>
  <c r="P31" i="3"/>
  <c r="O31" i="3"/>
  <c r="N31" i="3"/>
  <c r="M31" i="3"/>
  <c r="L31" i="3"/>
  <c r="K31" i="3"/>
  <c r="J31" i="3"/>
  <c r="I31" i="3"/>
  <c r="H31" i="3"/>
  <c r="G31" i="3"/>
  <c r="F31" i="3"/>
  <c r="E31" i="3"/>
  <c r="D31" i="3"/>
  <c r="P30" i="3"/>
  <c r="O30" i="3"/>
  <c r="N30" i="3"/>
  <c r="M30" i="3"/>
  <c r="L30" i="3"/>
  <c r="K30" i="3"/>
  <c r="J30" i="3"/>
  <c r="I30" i="3"/>
  <c r="H30" i="3"/>
  <c r="G30" i="3"/>
  <c r="F30" i="3"/>
  <c r="E30" i="3"/>
  <c r="D30" i="3"/>
  <c r="P29" i="3"/>
  <c r="O29" i="3"/>
  <c r="N29" i="3"/>
  <c r="M29" i="3"/>
  <c r="L29" i="3"/>
  <c r="K29" i="3"/>
  <c r="J29" i="3"/>
  <c r="I29" i="3"/>
  <c r="H29" i="3"/>
  <c r="G29" i="3"/>
  <c r="F29" i="3"/>
  <c r="E29" i="3"/>
  <c r="D29" i="3"/>
  <c r="P28" i="3"/>
  <c r="O28" i="3"/>
  <c r="N28" i="3"/>
  <c r="M28" i="3"/>
  <c r="L28" i="3"/>
  <c r="K28" i="3"/>
  <c r="J28" i="3"/>
  <c r="I28" i="3"/>
  <c r="H28" i="3"/>
  <c r="G28" i="3"/>
  <c r="F28" i="3"/>
  <c r="E28" i="3"/>
  <c r="D28" i="3"/>
  <c r="P27" i="3"/>
  <c r="O27" i="3"/>
  <c r="N27" i="3"/>
  <c r="M27" i="3"/>
  <c r="L27" i="3"/>
  <c r="K27" i="3"/>
  <c r="J27" i="3"/>
  <c r="I27" i="3"/>
  <c r="H27" i="3"/>
  <c r="G27" i="3"/>
  <c r="F27" i="3"/>
  <c r="E27" i="3"/>
  <c r="D27" i="3"/>
  <c r="P26" i="3"/>
  <c r="O26" i="3"/>
  <c r="N26" i="3"/>
  <c r="M26" i="3"/>
  <c r="L26" i="3"/>
  <c r="K26" i="3"/>
  <c r="J26" i="3"/>
  <c r="I26" i="3"/>
  <c r="H26" i="3"/>
  <c r="G26" i="3"/>
  <c r="F26" i="3"/>
  <c r="E26" i="3"/>
  <c r="D26" i="3"/>
  <c r="P25" i="3"/>
  <c r="O25" i="3"/>
  <c r="N25" i="3"/>
  <c r="M25" i="3"/>
  <c r="L25" i="3"/>
  <c r="K25" i="3"/>
  <c r="J25" i="3"/>
  <c r="I25" i="3"/>
  <c r="H25" i="3"/>
  <c r="G25" i="3"/>
  <c r="F25" i="3"/>
  <c r="E25" i="3"/>
  <c r="D25" i="3"/>
  <c r="P24" i="3"/>
  <c r="O24" i="3"/>
  <c r="N24" i="3"/>
  <c r="M24" i="3"/>
  <c r="L24" i="3"/>
  <c r="K24" i="3"/>
  <c r="J24" i="3"/>
  <c r="I24" i="3"/>
  <c r="H24" i="3"/>
  <c r="G24" i="3"/>
  <c r="F24" i="3"/>
  <c r="E24" i="3"/>
  <c r="D24" i="3"/>
  <c r="P23" i="3"/>
  <c r="O23" i="3"/>
  <c r="N23" i="3"/>
  <c r="M23" i="3"/>
  <c r="L23" i="3"/>
  <c r="K23" i="3"/>
  <c r="J23" i="3"/>
  <c r="I23" i="3"/>
  <c r="H23" i="3"/>
  <c r="G23" i="3"/>
  <c r="F23" i="3"/>
  <c r="E23" i="3"/>
  <c r="D23" i="3"/>
  <c r="P22" i="3"/>
  <c r="O22" i="3"/>
  <c r="N22" i="3"/>
  <c r="M22" i="3"/>
  <c r="L22" i="3"/>
  <c r="K22" i="3"/>
  <c r="J22" i="3"/>
  <c r="I22" i="3"/>
  <c r="H22" i="3"/>
  <c r="G22" i="3"/>
  <c r="F22" i="3"/>
  <c r="E22" i="3"/>
  <c r="D22" i="3"/>
  <c r="P21" i="3"/>
  <c r="O21" i="3"/>
  <c r="N21" i="3"/>
  <c r="M21" i="3"/>
  <c r="L21" i="3"/>
  <c r="K21" i="3"/>
  <c r="J21" i="3"/>
  <c r="I21" i="3"/>
  <c r="H21" i="3"/>
  <c r="G21" i="3"/>
  <c r="F21" i="3"/>
  <c r="E21" i="3"/>
  <c r="D21" i="3"/>
  <c r="P20" i="3"/>
  <c r="O20" i="3"/>
  <c r="N20" i="3"/>
  <c r="M20" i="3"/>
  <c r="L20" i="3"/>
  <c r="K20" i="3"/>
  <c r="J20" i="3"/>
  <c r="I20" i="3"/>
  <c r="H20" i="3"/>
  <c r="G20" i="3"/>
  <c r="F20" i="3"/>
  <c r="E20" i="3"/>
  <c r="D20" i="3"/>
  <c r="P19" i="3"/>
  <c r="O19" i="3"/>
  <c r="N19" i="3"/>
  <c r="M19" i="3"/>
  <c r="L19" i="3"/>
  <c r="K19" i="3"/>
  <c r="J19" i="3"/>
  <c r="I19" i="3"/>
  <c r="H19" i="3"/>
  <c r="G19" i="3"/>
  <c r="F19" i="3"/>
  <c r="E19" i="3"/>
  <c r="D19" i="3"/>
  <c r="P18" i="3"/>
  <c r="O18" i="3"/>
  <c r="N18" i="3"/>
  <c r="M18" i="3"/>
  <c r="L18" i="3"/>
  <c r="K18" i="3"/>
  <c r="J18" i="3"/>
  <c r="I18" i="3"/>
  <c r="H18" i="3"/>
  <c r="G18" i="3"/>
  <c r="F18" i="3"/>
  <c r="E18" i="3"/>
  <c r="D18" i="3"/>
  <c r="P17" i="3"/>
  <c r="O17" i="3"/>
  <c r="N17" i="3"/>
  <c r="M17" i="3"/>
  <c r="L17" i="3"/>
  <c r="K17" i="3"/>
  <c r="J17" i="3"/>
  <c r="I17" i="3"/>
  <c r="H17" i="3"/>
  <c r="G17" i="3"/>
  <c r="F17" i="3"/>
  <c r="E17" i="3"/>
  <c r="D17" i="3"/>
  <c r="P16" i="3"/>
  <c r="O16" i="3"/>
  <c r="N16" i="3"/>
  <c r="M16" i="3"/>
  <c r="L16" i="3"/>
  <c r="K16" i="3"/>
  <c r="J16" i="3"/>
  <c r="I16" i="3"/>
  <c r="H16" i="3"/>
  <c r="G16" i="3"/>
  <c r="F16" i="3"/>
  <c r="E16" i="3"/>
  <c r="D16" i="3"/>
  <c r="P15" i="3"/>
  <c r="O15" i="3"/>
  <c r="N15" i="3"/>
  <c r="M15" i="3"/>
  <c r="L15" i="3"/>
  <c r="K15" i="3"/>
  <c r="J15" i="3"/>
  <c r="I15" i="3"/>
  <c r="H15" i="3"/>
  <c r="G15" i="3"/>
  <c r="F15" i="3"/>
  <c r="E15" i="3"/>
  <c r="D15" i="3"/>
  <c r="P14" i="3"/>
  <c r="O14" i="3"/>
  <c r="N14" i="3"/>
  <c r="M14" i="3"/>
  <c r="L14" i="3"/>
  <c r="K14" i="3"/>
  <c r="J14" i="3"/>
  <c r="I14" i="3"/>
  <c r="H14" i="3"/>
  <c r="G14" i="3"/>
  <c r="F14" i="3"/>
  <c r="E14" i="3"/>
  <c r="D14" i="3"/>
  <c r="P13" i="3"/>
  <c r="O13" i="3"/>
  <c r="N13" i="3"/>
  <c r="M13" i="3"/>
  <c r="L13" i="3"/>
  <c r="K13" i="3"/>
  <c r="J13" i="3"/>
  <c r="I13" i="3"/>
  <c r="H13" i="3"/>
  <c r="G13" i="3"/>
  <c r="F13" i="3"/>
  <c r="E13" i="3"/>
  <c r="D13" i="3"/>
  <c r="P12" i="3"/>
  <c r="O12" i="3"/>
  <c r="N12" i="3"/>
  <c r="M12" i="3"/>
  <c r="L12" i="3"/>
  <c r="K12" i="3"/>
  <c r="J12" i="3"/>
  <c r="I12" i="3"/>
  <c r="H12" i="3"/>
  <c r="G12" i="3"/>
  <c r="F12" i="3"/>
  <c r="E12" i="3"/>
  <c r="D12" i="3"/>
  <c r="P11" i="3"/>
  <c r="O11" i="3"/>
  <c r="N11" i="3"/>
  <c r="M11" i="3"/>
  <c r="L11" i="3"/>
  <c r="K11" i="3"/>
  <c r="J11" i="3"/>
  <c r="I11" i="3"/>
  <c r="H11" i="3"/>
  <c r="G11" i="3"/>
  <c r="F11" i="3"/>
  <c r="E11" i="3"/>
  <c r="D11" i="3"/>
  <c r="P10" i="3"/>
  <c r="O10" i="3"/>
  <c r="N10" i="3"/>
  <c r="M10" i="3"/>
  <c r="L10" i="3"/>
  <c r="K10" i="3"/>
  <c r="J10" i="3"/>
  <c r="I10" i="3"/>
  <c r="H10" i="3"/>
  <c r="G10" i="3"/>
  <c r="F10" i="3"/>
  <c r="E10" i="3"/>
  <c r="D10" i="3"/>
  <c r="P9" i="3"/>
  <c r="O9" i="3"/>
  <c r="N9" i="3"/>
  <c r="M9" i="3"/>
  <c r="L9" i="3"/>
  <c r="K9" i="3"/>
  <c r="J9" i="3"/>
  <c r="I9" i="3"/>
  <c r="H9" i="3"/>
  <c r="G9" i="3"/>
  <c r="F9" i="3"/>
  <c r="E9" i="3"/>
  <c r="D9" i="3"/>
  <c r="P8" i="3"/>
  <c r="O8" i="3"/>
  <c r="N8" i="3"/>
  <c r="M8" i="3"/>
  <c r="L8" i="3"/>
  <c r="K8" i="3"/>
  <c r="J8" i="3"/>
  <c r="I8" i="3"/>
  <c r="H8" i="3"/>
  <c r="G8" i="3"/>
  <c r="F8" i="3"/>
  <c r="E8" i="3"/>
  <c r="D8" i="3"/>
  <c r="P7" i="3"/>
  <c r="O7" i="3"/>
  <c r="N7" i="3"/>
  <c r="M7" i="3"/>
  <c r="L7" i="3"/>
  <c r="K7" i="3"/>
  <c r="J7" i="3"/>
  <c r="I7" i="3"/>
  <c r="H7" i="3"/>
  <c r="G7" i="3"/>
  <c r="F7" i="3"/>
  <c r="E7" i="3"/>
  <c r="D7" i="3"/>
  <c r="P6" i="3"/>
  <c r="O6" i="3"/>
  <c r="N6" i="3"/>
  <c r="M6" i="3"/>
  <c r="L6" i="3"/>
  <c r="K6" i="3"/>
  <c r="J6" i="3"/>
  <c r="I6" i="3"/>
  <c r="H6" i="3"/>
  <c r="G6" i="3"/>
  <c r="F6" i="3"/>
  <c r="E6" i="3"/>
  <c r="D6" i="3"/>
  <c r="N5" i="3"/>
  <c r="M5" i="3"/>
  <c r="L5" i="3"/>
  <c r="K5" i="3"/>
  <c r="J5" i="3"/>
  <c r="I5" i="3"/>
  <c r="H5" i="3"/>
  <c r="G5" i="3"/>
  <c r="F5" i="3"/>
  <c r="E5" i="3"/>
  <c r="D5" i="3"/>
  <c r="N4" i="3"/>
  <c r="M4" i="3"/>
  <c r="L4" i="3"/>
  <c r="K4" i="3"/>
  <c r="J4" i="3"/>
  <c r="I4" i="3"/>
  <c r="H4" i="3"/>
  <c r="G4" i="3"/>
  <c r="P4" i="3" s="1"/>
  <c r="F4" i="3"/>
  <c r="E4" i="3"/>
  <c r="D4" i="3"/>
  <c r="N3" i="3"/>
  <c r="M3" i="3"/>
  <c r="L3" i="3"/>
  <c r="K3" i="3"/>
  <c r="J3" i="3"/>
  <c r="I3" i="3"/>
  <c r="H3" i="3"/>
  <c r="G3" i="3"/>
  <c r="F3" i="3"/>
  <c r="E3" i="3"/>
  <c r="D3" i="3"/>
  <c r="P5" i="3" l="1"/>
  <c r="O4" i="3"/>
  <c r="O5" i="3"/>
  <c r="O3" i="3"/>
  <c r="P3" i="3"/>
  <c r="S1500" i="3" l="1"/>
  <c r="S1496" i="3"/>
  <c r="S1495" i="3"/>
  <c r="S1494" i="3"/>
  <c r="U1494" i="3" s="1"/>
  <c r="V1494" i="3" s="1"/>
  <c r="S1491" i="3"/>
  <c r="S1490" i="3"/>
  <c r="S1489" i="3"/>
  <c r="S1488" i="3"/>
  <c r="U1488" i="3" s="1"/>
  <c r="V1488" i="3" s="1"/>
  <c r="S1487" i="3"/>
  <c r="S1486" i="3"/>
  <c r="S1485" i="3"/>
  <c r="S1484" i="3"/>
  <c r="S1483" i="3"/>
  <c r="S1482" i="3"/>
  <c r="U1482" i="3" s="1"/>
  <c r="V1482" i="3" s="1"/>
  <c r="S1481" i="3"/>
  <c r="S1480" i="3"/>
  <c r="S1479" i="3"/>
  <c r="S1478" i="3"/>
  <c r="S1477" i="3"/>
  <c r="S1476" i="3"/>
  <c r="U1476" i="3" s="1"/>
  <c r="V1476" i="3" s="1"/>
  <c r="S1475" i="3"/>
  <c r="S1474" i="3"/>
  <c r="S1473" i="3"/>
  <c r="S1471" i="3"/>
  <c r="S1470" i="3"/>
  <c r="S1468" i="3"/>
  <c r="S1467" i="3"/>
  <c r="S1465" i="3"/>
  <c r="S1464" i="3"/>
  <c r="S1462" i="3"/>
  <c r="S1461" i="3"/>
  <c r="S1459" i="3"/>
  <c r="S1458" i="3"/>
  <c r="U1458" i="3" s="1"/>
  <c r="V1458" i="3" s="1"/>
  <c r="S1456" i="3"/>
  <c r="S1454" i="3"/>
  <c r="U1454" i="3" s="1"/>
  <c r="V1454" i="3" s="1"/>
  <c r="S1453" i="3"/>
  <c r="S1452" i="3"/>
  <c r="U1452" i="3" s="1"/>
  <c r="V1452" i="3" s="1"/>
  <c r="S1448" i="3"/>
  <c r="S1447" i="3"/>
  <c r="S1446" i="3"/>
  <c r="U1446" i="3" s="1"/>
  <c r="V1446" i="3" s="1"/>
  <c r="S1441" i="3"/>
  <c r="S1440" i="3"/>
  <c r="U1440" i="3" s="1"/>
  <c r="V1440" i="3" s="1"/>
  <c r="S1436" i="3"/>
  <c r="U1436" i="3" s="1"/>
  <c r="V1436" i="3" s="1"/>
  <c r="S1435" i="3"/>
  <c r="S1434" i="3"/>
  <c r="U1434" i="3" s="1"/>
  <c r="V1434" i="3" s="1"/>
  <c r="S1433" i="3"/>
  <c r="S1431" i="3"/>
  <c r="U1431" i="3" s="1"/>
  <c r="V1431" i="3" s="1"/>
  <c r="S1430" i="3"/>
  <c r="S1429" i="3"/>
  <c r="S1428" i="3"/>
  <c r="U1428" i="3" s="1"/>
  <c r="V1428" i="3" s="1"/>
  <c r="S1427" i="3"/>
  <c r="S1426" i="3"/>
  <c r="S1424" i="3"/>
  <c r="S1423" i="3"/>
  <c r="S1422" i="3"/>
  <c r="U1422" i="3" s="1"/>
  <c r="V1422" i="3" s="1"/>
  <c r="S1421" i="3"/>
  <c r="S1419" i="3"/>
  <c r="S1417" i="3"/>
  <c r="S1416" i="3"/>
  <c r="U1416" i="3" s="1"/>
  <c r="V1416" i="3" s="1"/>
  <c r="S1415" i="3"/>
  <c r="S1414" i="3"/>
  <c r="U1414" i="3" s="1"/>
  <c r="V1414" i="3" s="1"/>
  <c r="S1413" i="3"/>
  <c r="U1413" i="3" s="1"/>
  <c r="V1413" i="3" s="1"/>
  <c r="S1411" i="3"/>
  <c r="S1410" i="3"/>
  <c r="S1408" i="3"/>
  <c r="S1407" i="3"/>
  <c r="U1407" i="3" s="1"/>
  <c r="V1407" i="3" s="1"/>
  <c r="S1405" i="3"/>
  <c r="S1404" i="3"/>
  <c r="U1404" i="3" s="1"/>
  <c r="V1404" i="3" s="1"/>
  <c r="S1403" i="3"/>
  <c r="S1402" i="3"/>
  <c r="S1399" i="3"/>
  <c r="S1398" i="3"/>
  <c r="U1398" i="3" s="1"/>
  <c r="V1398" i="3" s="1"/>
  <c r="S1394" i="3"/>
  <c r="S1393" i="3"/>
  <c r="U1393" i="3" s="1"/>
  <c r="V1393" i="3" s="1"/>
  <c r="S1392" i="3"/>
  <c r="S1387" i="3"/>
  <c r="U1387" i="3" s="1"/>
  <c r="V1387" i="3" s="1"/>
  <c r="S1386" i="3"/>
  <c r="S1382" i="3"/>
  <c r="S1381" i="3"/>
  <c r="U1381" i="3" s="1"/>
  <c r="V1381" i="3" s="1"/>
  <c r="S1380" i="3"/>
  <c r="S1379" i="3"/>
  <c r="S1377" i="3"/>
  <c r="U1377" i="3" s="1"/>
  <c r="V1377" i="3" s="1"/>
  <c r="S1376" i="3"/>
  <c r="S1375" i="3"/>
  <c r="U1375" i="3" s="1"/>
  <c r="V1375" i="3" s="1"/>
  <c r="S1374" i="3"/>
  <c r="S1373" i="3"/>
  <c r="S1372" i="3"/>
  <c r="U1372" i="3" s="1"/>
  <c r="V1372" i="3" s="1"/>
  <c r="S1370" i="3"/>
  <c r="S1369" i="3"/>
  <c r="U1369" i="3" s="1"/>
  <c r="V1369" i="3" s="1"/>
  <c r="S1368" i="3"/>
  <c r="S1367" i="3"/>
  <c r="S1365" i="3"/>
  <c r="S1363" i="3"/>
  <c r="U1363" i="3" s="1"/>
  <c r="V1363" i="3" s="1"/>
  <c r="S1362" i="3"/>
  <c r="S1361" i="3"/>
  <c r="S1360" i="3"/>
  <c r="S1359" i="3"/>
  <c r="S1357" i="3"/>
  <c r="U1357" i="3" s="1"/>
  <c r="V1357" i="3" s="1"/>
  <c r="S1356" i="3"/>
  <c r="S1355" i="3"/>
  <c r="S1351" i="3"/>
  <c r="S1350" i="3"/>
  <c r="S1349" i="3"/>
  <c r="S1348" i="3"/>
  <c r="S1347" i="3"/>
  <c r="S1345" i="3"/>
  <c r="U1345" i="3" s="1"/>
  <c r="V1345" i="3" s="1"/>
  <c r="S1344" i="3"/>
  <c r="U1344" i="3" s="1"/>
  <c r="V1344" i="3" s="1"/>
  <c r="S1340" i="3"/>
  <c r="S1339" i="3"/>
  <c r="U1339" i="3" s="1"/>
  <c r="V1339" i="3" s="1"/>
  <c r="S1338" i="3"/>
  <c r="U1338" i="3" s="1"/>
  <c r="V1338" i="3" s="1"/>
  <c r="S1337" i="3"/>
  <c r="S1335" i="3"/>
  <c r="U1335" i="3" s="1"/>
  <c r="V1335" i="3" s="1"/>
  <c r="S1334" i="3"/>
  <c r="S1332" i="3"/>
  <c r="U1332" i="3" s="1"/>
  <c r="V1332" i="3" s="1"/>
  <c r="S1331" i="3"/>
  <c r="S1328" i="3"/>
  <c r="S1326" i="3"/>
  <c r="U1326" i="3" s="1"/>
  <c r="V1326" i="3" s="1"/>
  <c r="S1325" i="3"/>
  <c r="S1324" i="3"/>
  <c r="S1323" i="3"/>
  <c r="S1320" i="3"/>
  <c r="U1320" i="3" s="1"/>
  <c r="V1320" i="3" s="1"/>
  <c r="S1319" i="3"/>
  <c r="S1315" i="3"/>
  <c r="S1314" i="3"/>
  <c r="U1314" i="3" s="1"/>
  <c r="V1314" i="3" s="1"/>
  <c r="S1313" i="3"/>
  <c r="S1311" i="3"/>
  <c r="U1311" i="3" s="1"/>
  <c r="V1311" i="3" s="1"/>
  <c r="S1308" i="3"/>
  <c r="U1308" i="3" s="1"/>
  <c r="V1308" i="3" s="1"/>
  <c r="S1307" i="3"/>
  <c r="S1304" i="3"/>
  <c r="U1304" i="3" s="1"/>
  <c r="V1304" i="3" s="1"/>
  <c r="S1303" i="3"/>
  <c r="S1302" i="3"/>
  <c r="U1302" i="3" s="1"/>
  <c r="V1302" i="3" s="1"/>
  <c r="S1301" i="3"/>
  <c r="U1301" i="3" s="1"/>
  <c r="V1301" i="3" s="1"/>
  <c r="S1300" i="3"/>
  <c r="U1300" i="3" s="1"/>
  <c r="V1300" i="3" s="1"/>
  <c r="S1296" i="3"/>
  <c r="U1296" i="3" s="1"/>
  <c r="V1296" i="3" s="1"/>
  <c r="S1295" i="3"/>
  <c r="S1293" i="3"/>
  <c r="S1290" i="3"/>
  <c r="S1289" i="3"/>
  <c r="U1289" i="3" s="1"/>
  <c r="V1289" i="3" s="1"/>
  <c r="S1288" i="3"/>
  <c r="S1283" i="3"/>
  <c r="U1283" i="3" s="1"/>
  <c r="V1283" i="3" s="1"/>
  <c r="S1281" i="3"/>
  <c r="S1280" i="3"/>
  <c r="U1280" i="3" s="1"/>
  <c r="V1280" i="3" s="1"/>
  <c r="S1278" i="3"/>
  <c r="S1277" i="3"/>
  <c r="S1276" i="3"/>
  <c r="S1271" i="3"/>
  <c r="S1269" i="3"/>
  <c r="S1268" i="3"/>
  <c r="U1268" i="3" s="1"/>
  <c r="V1268" i="3" s="1"/>
  <c r="S1266" i="3"/>
  <c r="S1265" i="3"/>
  <c r="S1264" i="3"/>
  <c r="S1259" i="3"/>
  <c r="U1259" i="3" s="1"/>
  <c r="V1259" i="3" s="1"/>
  <c r="S1258" i="3"/>
  <c r="U1258" i="3" s="1"/>
  <c r="V1258" i="3" s="1"/>
  <c r="S1257" i="3"/>
  <c r="S1254" i="3"/>
  <c r="U1254" i="3" s="1"/>
  <c r="V1254" i="3" s="1"/>
  <c r="S1253" i="3"/>
  <c r="S1252" i="3"/>
  <c r="S1250" i="3"/>
  <c r="U1250" i="3" s="1"/>
  <c r="V1250" i="3" s="1"/>
  <c r="S1246" i="3"/>
  <c r="U1246" i="3" s="1"/>
  <c r="V1246" i="3" s="1"/>
  <c r="S1242" i="3"/>
  <c r="S1241" i="3"/>
  <c r="S1240" i="3"/>
  <c r="S1237" i="3"/>
  <c r="U1237" i="3" s="1"/>
  <c r="V1237" i="3" s="1"/>
  <c r="S1236" i="3"/>
  <c r="S1234" i="3"/>
  <c r="S1233" i="3"/>
  <c r="U1233" i="3" s="1"/>
  <c r="V1233" i="3" s="1"/>
  <c r="S1232" i="3"/>
  <c r="S1231" i="3"/>
  <c r="U1231" i="3" s="1"/>
  <c r="V1231" i="3" s="1"/>
  <c r="S1230" i="3"/>
  <c r="U1230" i="3" s="1"/>
  <c r="V1230" i="3" s="1"/>
  <c r="S1229" i="3"/>
  <c r="U1229" i="3" s="1"/>
  <c r="V1229" i="3" s="1"/>
  <c r="S1227" i="3"/>
  <c r="U1227" i="3" s="1"/>
  <c r="V1227" i="3" s="1"/>
  <c r="S1226" i="3"/>
  <c r="S1225" i="3"/>
  <c r="U1225" i="3" s="1"/>
  <c r="V1225" i="3" s="1"/>
  <c r="S1224" i="3"/>
  <c r="U1224" i="3" s="1"/>
  <c r="V1224" i="3" s="1"/>
  <c r="S1223" i="3"/>
  <c r="S1221" i="3"/>
  <c r="U1221" i="3" s="1"/>
  <c r="V1221" i="3" s="1"/>
  <c r="S1220" i="3"/>
  <c r="S1219" i="3"/>
  <c r="U1219" i="3" s="1"/>
  <c r="V1219" i="3" s="1"/>
  <c r="S1218" i="3"/>
  <c r="U1218" i="3" s="1"/>
  <c r="V1218" i="3" s="1"/>
  <c r="S1217" i="3"/>
  <c r="S1213" i="3"/>
  <c r="U1213" i="3" s="1"/>
  <c r="V1213" i="3" s="1"/>
  <c r="S1212" i="3"/>
  <c r="U1212" i="3" s="1"/>
  <c r="V1212" i="3" s="1"/>
  <c r="S1207" i="3"/>
  <c r="U1207" i="3" s="1"/>
  <c r="V1207" i="3" s="1"/>
  <c r="S1206" i="3"/>
  <c r="U1206" i="3" s="1"/>
  <c r="V1206" i="3" s="1"/>
  <c r="S1204" i="3"/>
  <c r="S1201" i="3"/>
  <c r="U1201" i="3" s="1"/>
  <c r="V1201" i="3" s="1"/>
  <c r="S1200" i="3"/>
  <c r="S1198" i="3"/>
  <c r="S1197" i="3"/>
  <c r="U1197" i="3" s="1"/>
  <c r="V1197" i="3" s="1"/>
  <c r="S1196" i="3"/>
  <c r="S1195" i="3"/>
  <c r="U1195" i="3" s="1"/>
  <c r="V1195" i="3" s="1"/>
  <c r="S1194" i="3"/>
  <c r="U1194" i="3" s="1"/>
  <c r="V1194" i="3" s="1"/>
  <c r="S1193" i="3"/>
  <c r="S1191" i="3"/>
  <c r="U1191" i="3" s="1"/>
  <c r="V1191" i="3" s="1"/>
  <c r="S1190" i="3"/>
  <c r="S1189" i="3"/>
  <c r="U1189" i="3" s="1"/>
  <c r="V1189" i="3" s="1"/>
  <c r="S1188" i="3"/>
  <c r="U1188" i="3" s="1"/>
  <c r="V1188" i="3" s="1"/>
  <c r="S1187" i="3"/>
  <c r="S1185" i="3"/>
  <c r="U1185" i="3" s="1"/>
  <c r="V1185" i="3" s="1"/>
  <c r="S1184" i="3"/>
  <c r="S1183" i="3"/>
  <c r="U1183" i="3" s="1"/>
  <c r="V1183" i="3" s="1"/>
  <c r="S1182" i="3"/>
  <c r="U1182" i="3" s="1"/>
  <c r="V1182" i="3" s="1"/>
  <c r="S1181" i="3"/>
  <c r="S1177" i="3"/>
  <c r="S1176" i="3"/>
  <c r="S1171" i="3"/>
  <c r="S1170" i="3"/>
  <c r="S1168" i="3"/>
  <c r="S1165" i="3"/>
  <c r="U1165" i="3" s="1"/>
  <c r="V1165" i="3" s="1"/>
  <c r="S1164" i="3"/>
  <c r="S1162" i="3"/>
  <c r="S1161" i="3"/>
  <c r="U1161" i="3" s="1"/>
  <c r="V1161" i="3" s="1"/>
  <c r="S1160" i="3"/>
  <c r="S1159" i="3"/>
  <c r="S1158" i="3"/>
  <c r="U1158" i="3" s="1"/>
  <c r="V1158" i="3" s="1"/>
  <c r="S1157" i="3"/>
  <c r="U1157" i="3" s="1"/>
  <c r="V1157" i="3" s="1"/>
  <c r="S1155" i="3"/>
  <c r="U1155" i="3" s="1"/>
  <c r="V1155" i="3" s="1"/>
  <c r="S1154" i="3"/>
  <c r="S1153" i="3"/>
  <c r="S1152" i="3"/>
  <c r="U1152" i="3" s="1"/>
  <c r="V1152" i="3" s="1"/>
  <c r="S1151" i="3"/>
  <c r="S1149" i="3"/>
  <c r="U1149" i="3" s="1"/>
  <c r="V1149" i="3" s="1"/>
  <c r="S1148" i="3"/>
  <c r="S1147" i="3"/>
  <c r="S1146" i="3"/>
  <c r="U1146" i="3" s="1"/>
  <c r="V1146" i="3" s="1"/>
  <c r="S1145" i="3"/>
  <c r="S1141" i="3"/>
  <c r="S1140" i="3"/>
  <c r="S1139" i="3"/>
  <c r="S1138" i="3"/>
  <c r="S1137" i="3"/>
  <c r="U1137" i="3" s="1"/>
  <c r="V1137" i="3" s="1"/>
  <c r="S1135" i="3"/>
  <c r="S1134" i="3"/>
  <c r="U1134" i="3" s="1"/>
  <c r="V1134" i="3" s="1"/>
  <c r="S1133" i="3"/>
  <c r="S1131" i="3"/>
  <c r="U1131" i="3" s="1"/>
  <c r="V1131" i="3" s="1"/>
  <c r="S1130" i="3"/>
  <c r="S1129" i="3"/>
  <c r="S1128" i="3"/>
  <c r="U1128" i="3" s="1"/>
  <c r="V1128" i="3" s="1"/>
  <c r="S1127" i="3"/>
  <c r="S1123" i="3"/>
  <c r="S1122" i="3"/>
  <c r="S1119" i="3"/>
  <c r="U1119" i="3" s="1"/>
  <c r="V1119" i="3" s="1"/>
  <c r="S1117" i="3"/>
  <c r="S1116" i="3"/>
  <c r="U1116" i="3" s="1"/>
  <c r="V1116" i="3" s="1"/>
  <c r="S1115" i="3"/>
  <c r="S1114" i="3"/>
  <c r="S1112" i="3"/>
  <c r="U1112" i="3" s="1"/>
  <c r="V1112" i="3" s="1"/>
  <c r="S1111" i="3"/>
  <c r="S1110" i="3"/>
  <c r="U1110" i="3" s="1"/>
  <c r="V1110" i="3" s="1"/>
  <c r="S1109" i="3"/>
  <c r="S1108" i="3"/>
  <c r="S1106" i="3"/>
  <c r="U1106" i="3" s="1"/>
  <c r="V1106" i="3" s="1"/>
  <c r="S1105" i="3"/>
  <c r="S1104" i="3"/>
  <c r="U1104" i="3" s="1"/>
  <c r="V1104" i="3" s="1"/>
  <c r="S1103" i="3"/>
  <c r="U1103" i="3" s="1"/>
  <c r="V1103" i="3" s="1"/>
  <c r="S1102" i="3"/>
  <c r="S1100" i="3"/>
  <c r="U1100" i="3" s="1"/>
  <c r="V1100" i="3" s="1"/>
  <c r="S1099" i="3"/>
  <c r="S1098" i="3"/>
  <c r="U1098" i="3" s="1"/>
  <c r="V1098" i="3" s="1"/>
  <c r="S1097" i="3"/>
  <c r="S1096" i="3"/>
  <c r="S1094" i="3"/>
  <c r="U1094" i="3" s="1"/>
  <c r="V1094" i="3" s="1"/>
  <c r="S1093" i="3"/>
  <c r="S1092" i="3"/>
  <c r="U1092" i="3" s="1"/>
  <c r="V1092" i="3" s="1"/>
  <c r="S1091" i="3"/>
  <c r="U1091" i="3" s="1"/>
  <c r="V1091" i="3" s="1"/>
  <c r="S1090" i="3"/>
  <c r="S1088" i="3"/>
  <c r="U1088" i="3" s="1"/>
  <c r="V1088" i="3" s="1"/>
  <c r="S1085" i="3"/>
  <c r="U1085" i="3" s="1"/>
  <c r="V1085" i="3" s="1"/>
  <c r="S1084" i="3"/>
  <c r="S1083" i="3"/>
  <c r="U1083" i="3" s="1"/>
  <c r="V1083" i="3" s="1"/>
  <c r="S1082" i="3"/>
  <c r="S1081" i="3"/>
  <c r="S1080" i="3"/>
  <c r="S1078" i="3"/>
  <c r="S1077" i="3"/>
  <c r="U1077" i="3" s="1"/>
  <c r="V1077" i="3" s="1"/>
  <c r="S1076" i="3"/>
  <c r="S1075" i="3"/>
  <c r="S1073" i="3"/>
  <c r="U1073" i="3" s="1"/>
  <c r="V1073" i="3" s="1"/>
  <c r="S1072" i="3"/>
  <c r="S1071" i="3"/>
  <c r="U1071" i="3" s="1"/>
  <c r="V1071" i="3" s="1"/>
  <c r="S1070" i="3"/>
  <c r="S1069" i="3"/>
  <c r="S1068" i="3"/>
  <c r="S1067" i="3"/>
  <c r="U1067" i="3" s="1"/>
  <c r="V1067" i="3" s="1"/>
  <c r="S1065" i="3"/>
  <c r="U1065" i="3" s="1"/>
  <c r="V1065" i="3" s="1"/>
  <c r="S1064" i="3"/>
  <c r="U1064" i="3" s="1"/>
  <c r="V1064" i="3" s="1"/>
  <c r="S1062" i="3"/>
  <c r="S1061" i="3"/>
  <c r="S1059" i="3"/>
  <c r="S1058" i="3"/>
  <c r="S1057" i="3"/>
  <c r="S1056" i="3"/>
  <c r="S1055" i="3"/>
  <c r="S1053" i="3"/>
  <c r="U1053" i="3" s="1"/>
  <c r="V1053" i="3" s="1"/>
  <c r="S1052" i="3"/>
  <c r="S1050" i="3"/>
  <c r="S1048" i="3"/>
  <c r="S1047" i="3"/>
  <c r="U1047" i="3" s="1"/>
  <c r="V1047" i="3" s="1"/>
  <c r="S1046" i="3"/>
  <c r="S1041" i="3"/>
  <c r="U1041" i="3" s="1"/>
  <c r="V1041" i="3" s="1"/>
  <c r="S1040" i="3"/>
  <c r="S1036" i="3"/>
  <c r="S1035" i="3"/>
  <c r="U1035" i="3" s="1"/>
  <c r="V1035" i="3" s="1"/>
  <c r="S1034" i="3"/>
  <c r="S1031" i="3"/>
  <c r="U1031" i="3" s="1"/>
  <c r="V1031" i="3" s="1"/>
  <c r="S1030" i="3"/>
  <c r="S1029" i="3"/>
  <c r="U1029" i="3" s="1"/>
  <c r="V1029" i="3" s="1"/>
  <c r="S1028" i="3"/>
  <c r="S1027" i="3"/>
  <c r="U1027" i="3" s="1"/>
  <c r="V1027" i="3" s="1"/>
  <c r="S1026" i="3"/>
  <c r="S1024" i="3"/>
  <c r="S1023" i="3"/>
  <c r="U1023" i="3" s="1"/>
  <c r="V1023" i="3" s="1"/>
  <c r="S1022" i="3"/>
  <c r="S1021" i="3"/>
  <c r="S1019" i="3"/>
  <c r="U1019" i="3" s="1"/>
  <c r="V1019" i="3" s="1"/>
  <c r="S1018" i="3"/>
  <c r="S1017" i="3"/>
  <c r="U1017" i="3" s="1"/>
  <c r="V1017" i="3" s="1"/>
  <c r="S1016" i="3"/>
  <c r="S1015" i="3"/>
  <c r="S1014" i="3"/>
  <c r="S1013" i="3"/>
  <c r="U1013" i="3" s="1"/>
  <c r="V1013" i="3" s="1"/>
  <c r="S1011" i="3"/>
  <c r="U1011" i="3" s="1"/>
  <c r="V1011" i="3" s="1"/>
  <c r="S1010" i="3"/>
  <c r="S1008" i="3"/>
  <c r="S1005" i="3"/>
  <c r="S1004" i="3"/>
  <c r="S1003" i="3"/>
  <c r="S1001" i="3"/>
  <c r="U1001" i="3" s="1"/>
  <c r="V1001" i="3" s="1"/>
  <c r="S999" i="3"/>
  <c r="U999" i="3" s="1"/>
  <c r="V999" i="3" s="1"/>
  <c r="S998" i="3"/>
  <c r="U998" i="3" s="1"/>
  <c r="V998" i="3" s="1"/>
  <c r="S996" i="3"/>
  <c r="S994" i="3"/>
  <c r="S993" i="3"/>
  <c r="U993" i="3" s="1"/>
  <c r="V993" i="3" s="1"/>
  <c r="S992" i="3"/>
  <c r="S987" i="3"/>
  <c r="U987" i="3" s="1"/>
  <c r="V987" i="3" s="1"/>
  <c r="S986" i="3"/>
  <c r="S985" i="3"/>
  <c r="S981" i="3"/>
  <c r="U981" i="3" s="1"/>
  <c r="V981" i="3" s="1"/>
  <c r="S980" i="3"/>
  <c r="S979" i="3"/>
  <c r="S975" i="3"/>
  <c r="U975" i="3" s="1"/>
  <c r="V975" i="3" s="1"/>
  <c r="S974" i="3"/>
  <c r="S973" i="3"/>
  <c r="S969" i="3"/>
  <c r="U969" i="3" s="1"/>
  <c r="V969" i="3" s="1"/>
  <c r="S968" i="3"/>
  <c r="S967" i="3"/>
  <c r="S966" i="3"/>
  <c r="S964" i="3"/>
  <c r="S963" i="3"/>
  <c r="S962" i="3"/>
  <c r="U962" i="3" s="1"/>
  <c r="V962" i="3" s="1"/>
  <c r="S961" i="3"/>
  <c r="S960" i="3"/>
  <c r="S957" i="3"/>
  <c r="S956" i="3"/>
  <c r="S955" i="3"/>
  <c r="S951" i="3"/>
  <c r="U951" i="3" s="1"/>
  <c r="V951" i="3" s="1"/>
  <c r="S950" i="3"/>
  <c r="U950" i="3" s="1"/>
  <c r="V950" i="3" s="1"/>
  <c r="S949" i="3"/>
  <c r="S946" i="3"/>
  <c r="U946" i="3" s="1"/>
  <c r="V946" i="3" s="1"/>
  <c r="S945" i="3"/>
  <c r="S944" i="3"/>
  <c r="U944" i="3" s="1"/>
  <c r="V944" i="3" s="1"/>
  <c r="S943" i="3"/>
  <c r="S942" i="3"/>
  <c r="S939" i="3"/>
  <c r="U939" i="3" s="1"/>
  <c r="V939" i="3" s="1"/>
  <c r="S938" i="3"/>
  <c r="U938" i="3" s="1"/>
  <c r="V938" i="3" s="1"/>
  <c r="S936" i="3"/>
  <c r="S935" i="3"/>
  <c r="U935" i="3" s="1"/>
  <c r="V935" i="3" s="1"/>
  <c r="S932" i="3"/>
  <c r="S931" i="3"/>
  <c r="U931" i="3" s="1"/>
  <c r="V931" i="3" s="1"/>
  <c r="S930" i="3"/>
  <c r="S927" i="3"/>
  <c r="U927" i="3" s="1"/>
  <c r="V927" i="3" s="1"/>
  <c r="S926" i="3"/>
  <c r="S924" i="3"/>
  <c r="S923" i="3"/>
  <c r="U923" i="3" s="1"/>
  <c r="V923" i="3" s="1"/>
  <c r="S922" i="3"/>
  <c r="S918" i="3"/>
  <c r="S917" i="3"/>
  <c r="U917" i="3" s="1"/>
  <c r="V917" i="3" s="1"/>
  <c r="S913" i="3"/>
  <c r="S912" i="3"/>
  <c r="S911" i="3"/>
  <c r="U911" i="3" s="1"/>
  <c r="V911" i="3" s="1"/>
  <c r="S910" i="3"/>
  <c r="S908" i="3"/>
  <c r="U908" i="3" s="1"/>
  <c r="V908" i="3" s="1"/>
  <c r="S906" i="3"/>
  <c r="S905" i="3"/>
  <c r="U905" i="3" s="1"/>
  <c r="V905" i="3" s="1"/>
  <c r="S904" i="3"/>
  <c r="S903" i="3"/>
  <c r="S901" i="3"/>
  <c r="S900" i="3"/>
  <c r="S899" i="3"/>
  <c r="S898" i="3"/>
  <c r="S896" i="3"/>
  <c r="U896" i="3" s="1"/>
  <c r="V896" i="3" s="1"/>
  <c r="S894" i="3"/>
  <c r="S893" i="3"/>
  <c r="U893" i="3" s="1"/>
  <c r="V893" i="3" s="1"/>
  <c r="S892" i="3"/>
  <c r="S891" i="3"/>
  <c r="S888" i="3"/>
  <c r="S887" i="3"/>
  <c r="S884" i="3"/>
  <c r="U884" i="3" s="1"/>
  <c r="V884" i="3" s="1"/>
  <c r="S882" i="3"/>
  <c r="S881" i="3"/>
  <c r="U881" i="3" s="1"/>
  <c r="V881" i="3" s="1"/>
  <c r="S880" i="3"/>
  <c r="S879" i="3"/>
  <c r="S876" i="3"/>
  <c r="S875" i="3"/>
  <c r="S871" i="3"/>
  <c r="S870" i="3"/>
  <c r="S869" i="3"/>
  <c r="U869" i="3" s="1"/>
  <c r="V869" i="3" s="1"/>
  <c r="S868" i="3"/>
  <c r="S864" i="3"/>
  <c r="S863" i="3"/>
  <c r="U863" i="3" s="1"/>
  <c r="V863" i="3" s="1"/>
  <c r="S859" i="3"/>
  <c r="S858" i="3"/>
  <c r="S857" i="3"/>
  <c r="U857" i="3" s="1"/>
  <c r="V857" i="3" s="1"/>
  <c r="S856" i="3"/>
  <c r="S854" i="3"/>
  <c r="U854" i="3" s="1"/>
  <c r="V854" i="3" s="1"/>
  <c r="S852" i="3"/>
  <c r="S851" i="3"/>
  <c r="U851" i="3" s="1"/>
  <c r="V851" i="3" s="1"/>
  <c r="S850" i="3"/>
  <c r="S849" i="3"/>
  <c r="S847" i="3"/>
  <c r="S846" i="3"/>
  <c r="S845" i="3"/>
  <c r="S844" i="3"/>
  <c r="S842" i="3"/>
  <c r="U842" i="3" s="1"/>
  <c r="V842" i="3" s="1"/>
  <c r="S840" i="3"/>
  <c r="S839" i="3"/>
  <c r="U839" i="3" s="1"/>
  <c r="V839" i="3" s="1"/>
  <c r="S838" i="3"/>
  <c r="S837" i="3"/>
  <c r="S833" i="3"/>
  <c r="S830" i="3"/>
  <c r="U830" i="3" s="1"/>
  <c r="V830" i="3" s="1"/>
  <c r="S828" i="3"/>
  <c r="S827" i="3"/>
  <c r="U827" i="3" s="1"/>
  <c r="V827" i="3" s="1"/>
  <c r="S821" i="3"/>
  <c r="S817" i="3"/>
  <c r="S816" i="3"/>
  <c r="S815" i="3"/>
  <c r="U815" i="3" s="1"/>
  <c r="V815" i="3" s="1"/>
  <c r="S814" i="3"/>
  <c r="S812" i="3"/>
  <c r="U812" i="3" s="1"/>
  <c r="V812" i="3" s="1"/>
  <c r="S811" i="3"/>
  <c r="S810" i="3"/>
  <c r="S809" i="3"/>
  <c r="U809" i="3" s="1"/>
  <c r="V809" i="3" s="1"/>
  <c r="S808" i="3"/>
  <c r="S805" i="3"/>
  <c r="S804" i="3"/>
  <c r="S803" i="3"/>
  <c r="U803" i="3" s="1"/>
  <c r="V803" i="3" s="1"/>
  <c r="S802" i="3"/>
  <c r="S800" i="3"/>
  <c r="U800" i="3" s="1"/>
  <c r="V800" i="3" s="1"/>
  <c r="S798" i="3"/>
  <c r="S797" i="3"/>
  <c r="U797" i="3" s="1"/>
  <c r="V797" i="3" s="1"/>
  <c r="S796" i="3"/>
  <c r="S795" i="3"/>
  <c r="S794" i="3"/>
  <c r="S791" i="3"/>
  <c r="S790" i="3"/>
  <c r="S789" i="3"/>
  <c r="S788" i="3"/>
  <c r="S786" i="3"/>
  <c r="S785" i="3"/>
  <c r="U785" i="3" s="1"/>
  <c r="V785" i="3" s="1"/>
  <c r="S783" i="3"/>
  <c r="S781" i="3"/>
  <c r="S780" i="3"/>
  <c r="S779" i="3"/>
  <c r="U779" i="3" s="1"/>
  <c r="V779" i="3" s="1"/>
  <c r="S774" i="3"/>
  <c r="S773" i="3"/>
  <c r="U773" i="3" s="1"/>
  <c r="V773" i="3" s="1"/>
  <c r="S769" i="3"/>
  <c r="S768" i="3"/>
  <c r="S767" i="3"/>
  <c r="U767" i="3" s="1"/>
  <c r="V767" i="3" s="1"/>
  <c r="S764" i="3"/>
  <c r="U764" i="3" s="1"/>
  <c r="V764" i="3" s="1"/>
  <c r="S763" i="3"/>
  <c r="S762" i="3"/>
  <c r="S761" i="3"/>
  <c r="U761" i="3" s="1"/>
  <c r="V761" i="3" s="1"/>
  <c r="S760" i="3"/>
  <c r="S757" i="3"/>
  <c r="S756" i="3"/>
  <c r="S755" i="3"/>
  <c r="U755" i="3" s="1"/>
  <c r="V755" i="3" s="1"/>
  <c r="S750" i="3"/>
  <c r="S749" i="3"/>
  <c r="U749" i="3" s="1"/>
  <c r="V749" i="3" s="1"/>
  <c r="S747" i="3"/>
  <c r="U747" i="3" s="1"/>
  <c r="V747" i="3" s="1"/>
  <c r="S745" i="3"/>
  <c r="S744" i="3"/>
  <c r="S743" i="3"/>
  <c r="U743" i="3" s="1"/>
  <c r="V743" i="3" s="1"/>
  <c r="S738" i="3"/>
  <c r="S737" i="3"/>
  <c r="U737" i="3" s="1"/>
  <c r="V737" i="3" s="1"/>
  <c r="S734" i="3"/>
  <c r="U734" i="3" s="1"/>
  <c r="V734" i="3" s="1"/>
  <c r="S733" i="3"/>
  <c r="S732" i="3"/>
  <c r="S731" i="3"/>
  <c r="U731" i="3" s="1"/>
  <c r="V731" i="3" s="1"/>
  <c r="S729" i="3"/>
  <c r="S726" i="3"/>
  <c r="S725" i="3"/>
  <c r="U725" i="3" s="1"/>
  <c r="V725" i="3" s="1"/>
  <c r="S723" i="3"/>
  <c r="U723" i="3" s="1"/>
  <c r="V723" i="3" s="1"/>
  <c r="S722" i="3"/>
  <c r="U722" i="3" s="1"/>
  <c r="V722" i="3" s="1"/>
  <c r="S720" i="3"/>
  <c r="S719" i="3"/>
  <c r="U719" i="3" s="1"/>
  <c r="V719" i="3" s="1"/>
  <c r="S718" i="3"/>
  <c r="S717" i="3"/>
  <c r="S716" i="3"/>
  <c r="S715" i="3"/>
  <c r="S714" i="3"/>
  <c r="S713" i="3"/>
  <c r="U713" i="3" s="1"/>
  <c r="V713" i="3" s="1"/>
  <c r="S710" i="3"/>
  <c r="S708" i="3"/>
  <c r="S707" i="3"/>
  <c r="U707" i="3" s="1"/>
  <c r="V707" i="3" s="1"/>
  <c r="S706" i="3"/>
  <c r="S705" i="3"/>
  <c r="U705" i="3" s="1"/>
  <c r="V705" i="3" s="1"/>
  <c r="S703" i="3"/>
  <c r="S702" i="3"/>
  <c r="S701" i="3"/>
  <c r="U701" i="3" s="1"/>
  <c r="V701" i="3" s="1"/>
  <c r="S700" i="3"/>
  <c r="S699" i="3"/>
  <c r="S698" i="3"/>
  <c r="S697" i="3"/>
  <c r="S695" i="3"/>
  <c r="U695" i="3" s="1"/>
  <c r="V695" i="3" s="1"/>
  <c r="S692" i="3"/>
  <c r="U692" i="3" s="1"/>
  <c r="V692" i="3" s="1"/>
  <c r="S689" i="3"/>
  <c r="S687" i="3"/>
  <c r="S683" i="3"/>
  <c r="S681" i="3"/>
  <c r="U681" i="3" s="1"/>
  <c r="V681" i="3" s="1"/>
  <c r="S680" i="3"/>
  <c r="S679" i="3"/>
  <c r="S678" i="3"/>
  <c r="S677" i="3"/>
  <c r="S676" i="3"/>
  <c r="S675" i="3"/>
  <c r="S674" i="3"/>
  <c r="U674" i="3" s="1"/>
  <c r="V674" i="3" s="1"/>
  <c r="S673" i="3"/>
  <c r="S670" i="3"/>
  <c r="S668" i="3"/>
  <c r="U668" i="3" s="1"/>
  <c r="V668" i="3" s="1"/>
  <c r="S667" i="3"/>
  <c r="S666" i="3"/>
  <c r="U666" i="3" s="1"/>
  <c r="V666" i="3" s="1"/>
  <c r="S665" i="3"/>
  <c r="S662" i="3"/>
  <c r="S661" i="3"/>
  <c r="S658" i="3"/>
  <c r="U658" i="3" s="1"/>
  <c r="V658" i="3" s="1"/>
  <c r="S657" i="3"/>
  <c r="S656" i="3"/>
  <c r="S655" i="3"/>
  <c r="S653" i="3"/>
  <c r="U653" i="3" s="1"/>
  <c r="V653" i="3" s="1"/>
  <c r="S650" i="3"/>
  <c r="S649" i="3"/>
  <c r="S645" i="3"/>
  <c r="S644" i="3"/>
  <c r="U644" i="3" s="1"/>
  <c r="V644" i="3" s="1"/>
  <c r="S643" i="3"/>
  <c r="S642" i="3"/>
  <c r="S640" i="3"/>
  <c r="U640" i="3" s="1"/>
  <c r="V640" i="3" s="1"/>
  <c r="S639" i="3"/>
  <c r="S638" i="3"/>
  <c r="U638" i="3" s="1"/>
  <c r="V638" i="3" s="1"/>
  <c r="S637" i="3"/>
  <c r="S633" i="3"/>
  <c r="S632" i="3"/>
  <c r="U632" i="3" s="1"/>
  <c r="V632" i="3" s="1"/>
  <c r="S631" i="3"/>
  <c r="S630" i="3"/>
  <c r="S628" i="3"/>
  <c r="S626" i="3"/>
  <c r="U626" i="3" s="1"/>
  <c r="V626" i="3" s="1"/>
  <c r="S625" i="3"/>
  <c r="S624" i="3"/>
  <c r="S623" i="3"/>
  <c r="S622" i="3"/>
  <c r="S621" i="3"/>
  <c r="S620" i="3"/>
  <c r="U620" i="3" s="1"/>
  <c r="V620" i="3" s="1"/>
  <c r="S619" i="3"/>
  <c r="S616" i="3"/>
  <c r="S614" i="3"/>
  <c r="U614" i="3" s="1"/>
  <c r="V614" i="3" s="1"/>
  <c r="S613" i="3"/>
  <c r="S612" i="3"/>
  <c r="U612" i="3" s="1"/>
  <c r="V612" i="3" s="1"/>
  <c r="S611" i="3"/>
  <c r="S608" i="3"/>
  <c r="U608" i="3" s="1"/>
  <c r="V608" i="3" s="1"/>
  <c r="S607" i="3"/>
  <c r="S605" i="3"/>
  <c r="U605" i="3" s="1"/>
  <c r="V605" i="3" s="1"/>
  <c r="S604" i="3"/>
  <c r="S602" i="3"/>
  <c r="U602" i="3" s="1"/>
  <c r="V602" i="3" s="1"/>
  <c r="S601" i="3"/>
  <c r="S600" i="3"/>
  <c r="S599" i="3"/>
  <c r="U599" i="3" s="1"/>
  <c r="V599" i="3" s="1"/>
  <c r="S598" i="3"/>
  <c r="U598" i="3" s="1"/>
  <c r="V598" i="3" s="1"/>
  <c r="S597" i="3"/>
  <c r="S596" i="3"/>
  <c r="U596" i="3" s="1"/>
  <c r="V596" i="3" s="1"/>
  <c r="S595" i="3"/>
  <c r="S593" i="3"/>
  <c r="S592" i="3"/>
  <c r="U592" i="3" s="1"/>
  <c r="V592" i="3" s="1"/>
  <c r="S591" i="3"/>
  <c r="S590" i="3"/>
  <c r="U590" i="3" s="1"/>
  <c r="V590" i="3" s="1"/>
  <c r="S589" i="3"/>
  <c r="S587" i="3"/>
  <c r="S584" i="3"/>
  <c r="U584" i="3" s="1"/>
  <c r="V584" i="3" s="1"/>
  <c r="S583" i="3"/>
  <c r="S581" i="3"/>
  <c r="S580" i="3"/>
  <c r="U580" i="3" s="1"/>
  <c r="V580" i="3" s="1"/>
  <c r="S579" i="3"/>
  <c r="S578" i="3"/>
  <c r="U578" i="3" s="1"/>
  <c r="V578" i="3" s="1"/>
  <c r="S577" i="3"/>
  <c r="S575" i="3"/>
  <c r="S574" i="3"/>
  <c r="U574" i="3" s="1"/>
  <c r="V574" i="3" s="1"/>
  <c r="S573" i="3"/>
  <c r="S572" i="3"/>
  <c r="U572" i="3" s="1"/>
  <c r="V572" i="3" s="1"/>
  <c r="S571" i="3"/>
  <c r="S569" i="3"/>
  <c r="S566" i="3"/>
  <c r="U566" i="3" s="1"/>
  <c r="V566" i="3" s="1"/>
  <c r="S565" i="3"/>
  <c r="S564" i="3"/>
  <c r="S563" i="3"/>
  <c r="S562" i="3"/>
  <c r="U562" i="3" s="1"/>
  <c r="V562" i="3" s="1"/>
  <c r="S561" i="3"/>
  <c r="S560" i="3"/>
  <c r="U560" i="3" s="1"/>
  <c r="V560" i="3" s="1"/>
  <c r="S559" i="3"/>
  <c r="S557" i="3"/>
  <c r="S556" i="3"/>
  <c r="U556" i="3" s="1"/>
  <c r="V556" i="3" s="1"/>
  <c r="S555" i="3"/>
  <c r="S554" i="3"/>
  <c r="U554" i="3" s="1"/>
  <c r="V554" i="3" s="1"/>
  <c r="S553" i="3"/>
  <c r="S551" i="3"/>
  <c r="S548" i="3"/>
  <c r="U548" i="3" s="1"/>
  <c r="V548" i="3" s="1"/>
  <c r="S547" i="3"/>
  <c r="S546" i="3"/>
  <c r="S545" i="3"/>
  <c r="S544" i="3"/>
  <c r="U544" i="3" s="1"/>
  <c r="V544" i="3" s="1"/>
  <c r="S543" i="3"/>
  <c r="S542" i="3"/>
  <c r="U542" i="3" s="1"/>
  <c r="V542" i="3" s="1"/>
  <c r="S541" i="3"/>
  <c r="S539" i="3"/>
  <c r="S538" i="3"/>
  <c r="U538" i="3" s="1"/>
  <c r="V538" i="3" s="1"/>
  <c r="S537" i="3"/>
  <c r="S536" i="3"/>
  <c r="U536" i="3" s="1"/>
  <c r="V536" i="3" s="1"/>
  <c r="S535" i="3"/>
  <c r="S532" i="3"/>
  <c r="U532" i="3" s="1"/>
  <c r="V532" i="3" s="1"/>
  <c r="S531" i="3"/>
  <c r="S530" i="3"/>
  <c r="U530" i="3" s="1"/>
  <c r="V530" i="3" s="1"/>
  <c r="S529" i="3"/>
  <c r="S524" i="3"/>
  <c r="U524" i="3" s="1"/>
  <c r="V524" i="3" s="1"/>
  <c r="S523" i="3"/>
  <c r="U522" i="3"/>
  <c r="V522" i="3" s="1"/>
  <c r="S522" i="3"/>
  <c r="S518" i="3"/>
  <c r="U518" i="3" s="1"/>
  <c r="V518" i="3" s="1"/>
  <c r="S517" i="3"/>
  <c r="S516" i="3"/>
  <c r="S515" i="3"/>
  <c r="U515" i="3" s="1"/>
  <c r="V515" i="3" s="1"/>
  <c r="S512" i="3"/>
  <c r="S511" i="3"/>
  <c r="S510" i="3"/>
  <c r="S509" i="3"/>
  <c r="S508" i="3"/>
  <c r="U508" i="3" s="1"/>
  <c r="V508" i="3" s="1"/>
  <c r="S507" i="3"/>
  <c r="S506" i="3"/>
  <c r="U506" i="3" s="1"/>
  <c r="V506" i="3" s="1"/>
  <c r="S505" i="3"/>
  <c r="S503" i="3"/>
  <c r="S502" i="3"/>
  <c r="U502" i="3" s="1"/>
  <c r="V502" i="3" s="1"/>
  <c r="S501" i="3"/>
  <c r="S500" i="3"/>
  <c r="U500" i="3" s="1"/>
  <c r="V500" i="3" s="1"/>
  <c r="U499" i="3"/>
  <c r="V499" i="3" s="1"/>
  <c r="S499" i="3"/>
  <c r="S497" i="3"/>
  <c r="S494" i="3"/>
  <c r="S493" i="3"/>
  <c r="S492" i="3"/>
  <c r="S491" i="3"/>
  <c r="U491" i="3" s="1"/>
  <c r="V491" i="3" s="1"/>
  <c r="S490" i="3"/>
  <c r="U490" i="3" s="1"/>
  <c r="V490" i="3" s="1"/>
  <c r="S489" i="3"/>
  <c r="S488" i="3"/>
  <c r="U488" i="3" s="1"/>
  <c r="V488" i="3" s="1"/>
  <c r="S485" i="3"/>
  <c r="S483" i="3"/>
  <c r="S482" i="3"/>
  <c r="U482" i="3" s="1"/>
  <c r="V482" i="3" s="1"/>
  <c r="S481" i="3"/>
  <c r="U481" i="3" s="1"/>
  <c r="V481" i="3" s="1"/>
  <c r="S478" i="3"/>
  <c r="U478" i="3" s="1"/>
  <c r="V478" i="3" s="1"/>
  <c r="S476" i="3"/>
  <c r="S475" i="3"/>
  <c r="S473" i="3"/>
  <c r="S470" i="3"/>
  <c r="U470" i="3" s="1"/>
  <c r="V470" i="3" s="1"/>
  <c r="S469" i="3"/>
  <c r="S467" i="3"/>
  <c r="S464" i="3"/>
  <c r="U464" i="3" s="1"/>
  <c r="V464" i="3" s="1"/>
  <c r="S463" i="3"/>
  <c r="S458" i="3"/>
  <c r="U458" i="3" s="1"/>
  <c r="V458" i="3" s="1"/>
  <c r="S457" i="3"/>
  <c r="U457" i="3" s="1"/>
  <c r="V457" i="3" s="1"/>
  <c r="S455" i="3"/>
  <c r="S453" i="3"/>
  <c r="S452" i="3"/>
  <c r="U452" i="3" s="1"/>
  <c r="V452" i="3" s="1"/>
  <c r="S451" i="3"/>
  <c r="S449" i="3"/>
  <c r="S448" i="3"/>
  <c r="U448" i="3" s="1"/>
  <c r="V448" i="3" s="1"/>
  <c r="S446" i="3"/>
  <c r="U446" i="3" s="1"/>
  <c r="V446" i="3" s="1"/>
  <c r="S445" i="3"/>
  <c r="U445" i="3" s="1"/>
  <c r="V445" i="3" s="1"/>
  <c r="S444" i="3"/>
  <c r="U443" i="3"/>
  <c r="V443" i="3" s="1"/>
  <c r="S443" i="3"/>
  <c r="S442" i="3"/>
  <c r="U442" i="3" s="1"/>
  <c r="V442" i="3" s="1"/>
  <c r="S441" i="3"/>
  <c r="S440" i="3"/>
  <c r="U440" i="3" s="1"/>
  <c r="V440" i="3" s="1"/>
  <c r="S439" i="3"/>
  <c r="U439" i="3" s="1"/>
  <c r="V439" i="3" s="1"/>
  <c r="S438" i="3"/>
  <c r="S435" i="3"/>
  <c r="S434" i="3"/>
  <c r="U434" i="3" s="1"/>
  <c r="V434" i="3" s="1"/>
  <c r="S433" i="3"/>
  <c r="S430" i="3"/>
  <c r="U430" i="3" s="1"/>
  <c r="V430" i="3" s="1"/>
  <c r="S428" i="3"/>
  <c r="U428" i="3" s="1"/>
  <c r="V428" i="3" s="1"/>
  <c r="S427" i="3"/>
  <c r="U427" i="3" s="1"/>
  <c r="V427" i="3" s="1"/>
  <c r="S426" i="3"/>
  <c r="S425" i="3"/>
  <c r="S424" i="3"/>
  <c r="S423" i="3"/>
  <c r="S422" i="3"/>
  <c r="U422" i="3" s="1"/>
  <c r="V422" i="3" s="1"/>
  <c r="S421" i="3"/>
  <c r="U421" i="3" s="1"/>
  <c r="V421" i="3" s="1"/>
  <c r="S420" i="3"/>
  <c r="S418" i="3"/>
  <c r="S416" i="3"/>
  <c r="U416" i="3" s="1"/>
  <c r="V416" i="3" s="1"/>
  <c r="S415" i="3"/>
  <c r="S411" i="3"/>
  <c r="U411" i="3" s="1"/>
  <c r="V411" i="3" s="1"/>
  <c r="S410" i="3"/>
  <c r="U410" i="3" s="1"/>
  <c r="V410" i="3" s="1"/>
  <c r="S409" i="3"/>
  <c r="S407" i="3"/>
  <c r="S406" i="3"/>
  <c r="S405" i="3"/>
  <c r="S404" i="3"/>
  <c r="U404" i="3" s="1"/>
  <c r="V404" i="3" s="1"/>
  <c r="S403" i="3"/>
  <c r="U403" i="3" s="1"/>
  <c r="V403" i="3" s="1"/>
  <c r="S402" i="3"/>
  <c r="S400" i="3"/>
  <c r="S398" i="3"/>
  <c r="U398" i="3" s="1"/>
  <c r="V398" i="3" s="1"/>
  <c r="S397" i="3"/>
  <c r="S393" i="3"/>
  <c r="S392" i="3"/>
  <c r="U392" i="3" s="1"/>
  <c r="V392" i="3" s="1"/>
  <c r="S391" i="3"/>
  <c r="S389" i="3"/>
  <c r="S386" i="3"/>
  <c r="U386" i="3" s="1"/>
  <c r="V386" i="3" s="1"/>
  <c r="S385" i="3"/>
  <c r="S383" i="3"/>
  <c r="S382" i="3"/>
  <c r="U382" i="3" s="1"/>
  <c r="V382" i="3" s="1"/>
  <c r="S380" i="3"/>
  <c r="U380" i="3" s="1"/>
  <c r="V380" i="3" s="1"/>
  <c r="S379" i="3"/>
  <c r="S377" i="3"/>
  <c r="S375" i="3"/>
  <c r="S374" i="3"/>
  <c r="U374" i="3" s="1"/>
  <c r="V374" i="3" s="1"/>
  <c r="S373" i="3"/>
  <c r="S369" i="3"/>
  <c r="U369" i="3" s="1"/>
  <c r="V369" i="3" s="1"/>
  <c r="S368" i="3"/>
  <c r="U368" i="3" s="1"/>
  <c r="V368" i="3" s="1"/>
  <c r="S367" i="3"/>
  <c r="S366" i="3"/>
  <c r="S365" i="3"/>
  <c r="S363" i="3"/>
  <c r="S362" i="3"/>
  <c r="U362" i="3" s="1"/>
  <c r="V362" i="3" s="1"/>
  <c r="S361" i="3"/>
  <c r="S358" i="3"/>
  <c r="U358" i="3" s="1"/>
  <c r="V358" i="3" s="1"/>
  <c r="S357" i="3"/>
  <c r="S356" i="3"/>
  <c r="U356" i="3" s="1"/>
  <c r="V356" i="3" s="1"/>
  <c r="S355" i="3"/>
  <c r="S354" i="3"/>
  <c r="S353" i="3"/>
  <c r="S352" i="3"/>
  <c r="S350" i="3"/>
  <c r="U350" i="3" s="1"/>
  <c r="V350" i="3" s="1"/>
  <c r="S349" i="3"/>
  <c r="S348" i="3"/>
  <c r="S347" i="3"/>
  <c r="S346" i="3"/>
  <c r="U346" i="3" s="1"/>
  <c r="V346" i="3" s="1"/>
  <c r="S345" i="3"/>
  <c r="S344" i="3"/>
  <c r="U344" i="3" s="1"/>
  <c r="V344" i="3" s="1"/>
  <c r="S343" i="3"/>
  <c r="S341" i="3"/>
  <c r="S340" i="3"/>
  <c r="U340" i="3" s="1"/>
  <c r="V340" i="3" s="1"/>
  <c r="S339" i="3"/>
  <c r="S338" i="3"/>
  <c r="U338" i="3" s="1"/>
  <c r="V338" i="3" s="1"/>
  <c r="S337" i="3"/>
  <c r="S335" i="3"/>
  <c r="S332" i="3"/>
  <c r="U332" i="3" s="1"/>
  <c r="V332" i="3" s="1"/>
  <c r="S331" i="3"/>
  <c r="S329" i="3"/>
  <c r="S328" i="3"/>
  <c r="U328" i="3" s="1"/>
  <c r="V328" i="3" s="1"/>
  <c r="S327" i="3"/>
  <c r="S326" i="3"/>
  <c r="U326" i="3" s="1"/>
  <c r="V326" i="3" s="1"/>
  <c r="S325" i="3"/>
  <c r="S323" i="3"/>
  <c r="S322" i="3"/>
  <c r="U322" i="3" s="1"/>
  <c r="V322" i="3" s="1"/>
  <c r="S321" i="3"/>
  <c r="S320" i="3"/>
  <c r="U320" i="3" s="1"/>
  <c r="V320" i="3" s="1"/>
  <c r="S319" i="3"/>
  <c r="S317" i="3"/>
  <c r="S314" i="3"/>
  <c r="U314" i="3" s="1"/>
  <c r="V314" i="3" s="1"/>
  <c r="S313" i="3"/>
  <c r="S312" i="3"/>
  <c r="S311" i="3"/>
  <c r="S310" i="3"/>
  <c r="U310" i="3" s="1"/>
  <c r="V310" i="3" s="1"/>
  <c r="S309" i="3"/>
  <c r="S308" i="3"/>
  <c r="U308" i="3" s="1"/>
  <c r="V308" i="3" s="1"/>
  <c r="S307" i="3"/>
  <c r="S305" i="3"/>
  <c r="S304" i="3"/>
  <c r="U304" i="3" s="1"/>
  <c r="V304" i="3" s="1"/>
  <c r="S303" i="3"/>
  <c r="S302" i="3"/>
  <c r="U302" i="3" s="1"/>
  <c r="V302" i="3" s="1"/>
  <c r="S301" i="3"/>
  <c r="S299" i="3"/>
  <c r="S296" i="3"/>
  <c r="U296" i="3" s="1"/>
  <c r="V296" i="3" s="1"/>
  <c r="S295" i="3"/>
  <c r="S294" i="3"/>
  <c r="S293" i="3"/>
  <c r="S292" i="3"/>
  <c r="U292" i="3" s="1"/>
  <c r="V292" i="3" s="1"/>
  <c r="S291" i="3"/>
  <c r="S290" i="3"/>
  <c r="U290" i="3" s="1"/>
  <c r="V290" i="3" s="1"/>
  <c r="S289" i="3"/>
  <c r="S287" i="3"/>
  <c r="S286" i="3"/>
  <c r="U286" i="3" s="1"/>
  <c r="V286" i="3" s="1"/>
  <c r="S285" i="3"/>
  <c r="S284" i="3"/>
  <c r="U284" i="3" s="1"/>
  <c r="V284" i="3" s="1"/>
  <c r="S283" i="3"/>
  <c r="S281" i="3"/>
  <c r="S278" i="3"/>
  <c r="U278" i="3" s="1"/>
  <c r="V278" i="3" s="1"/>
  <c r="S277" i="3"/>
  <c r="S276" i="3"/>
  <c r="S275" i="3"/>
  <c r="S274" i="3"/>
  <c r="U274" i="3" s="1"/>
  <c r="V274" i="3" s="1"/>
  <c r="S273" i="3"/>
  <c r="S272" i="3"/>
  <c r="U272" i="3" s="1"/>
  <c r="V272" i="3" s="1"/>
  <c r="S271" i="3"/>
  <c r="S269" i="3"/>
  <c r="S268" i="3"/>
  <c r="U268" i="3" s="1"/>
  <c r="V268" i="3" s="1"/>
  <c r="S267" i="3"/>
  <c r="S266" i="3"/>
  <c r="U266" i="3" s="1"/>
  <c r="V266" i="3" s="1"/>
  <c r="S265" i="3"/>
  <c r="S263" i="3"/>
  <c r="S260" i="3"/>
  <c r="U260" i="3" s="1"/>
  <c r="V260" i="3" s="1"/>
  <c r="S259" i="3"/>
  <c r="S258" i="3"/>
  <c r="S257" i="3"/>
  <c r="S254" i="3"/>
  <c r="U254" i="3" s="1"/>
  <c r="V254" i="3" s="1"/>
  <c r="S253" i="3"/>
  <c r="S252" i="3"/>
  <c r="S251" i="3"/>
  <c r="S250" i="3"/>
  <c r="U250" i="3" s="1"/>
  <c r="V250" i="3" s="1"/>
  <c r="S249" i="3"/>
  <c r="S248" i="3"/>
  <c r="S247" i="3"/>
  <c r="S245" i="3"/>
  <c r="S244" i="3"/>
  <c r="U244" i="3" s="1"/>
  <c r="V244" i="3" s="1"/>
  <c r="S242" i="3"/>
  <c r="S241" i="3"/>
  <c r="S240" i="3"/>
  <c r="S235" i="3"/>
  <c r="S233" i="3"/>
  <c r="S232" i="3"/>
  <c r="U232" i="3" s="1"/>
  <c r="V232" i="3" s="1"/>
  <c r="S230" i="3"/>
  <c r="S229" i="3"/>
  <c r="S228" i="3"/>
  <c r="S223" i="3"/>
  <c r="S221" i="3"/>
  <c r="S220" i="3"/>
  <c r="U220" i="3" s="1"/>
  <c r="V220" i="3" s="1"/>
  <c r="S218" i="3"/>
  <c r="S217" i="3"/>
  <c r="S216" i="3"/>
  <c r="S211" i="3"/>
  <c r="S209" i="3"/>
  <c r="S208" i="3"/>
  <c r="U208" i="3" s="1"/>
  <c r="V208" i="3" s="1"/>
  <c r="S206" i="3"/>
  <c r="S205" i="3"/>
  <c r="S204" i="3"/>
  <c r="S199" i="3"/>
  <c r="S197" i="3"/>
  <c r="S196" i="3"/>
  <c r="S195" i="3"/>
  <c r="U195" i="3" s="1"/>
  <c r="V195" i="3" s="1"/>
  <c r="S194" i="3"/>
  <c r="U194" i="3" s="1"/>
  <c r="V194" i="3" s="1"/>
  <c r="S193" i="3"/>
  <c r="S189" i="3"/>
  <c r="U189" i="3" s="1"/>
  <c r="V189" i="3" s="1"/>
  <c r="S188" i="3"/>
  <c r="S186" i="3"/>
  <c r="S185" i="3"/>
  <c r="U185" i="3" s="1"/>
  <c r="V185" i="3" s="1"/>
  <c r="S184" i="3"/>
  <c r="S183" i="3"/>
  <c r="U183" i="3" s="1"/>
  <c r="V183" i="3" s="1"/>
  <c r="S182" i="3"/>
  <c r="U182" i="3" s="1"/>
  <c r="V182" i="3" s="1"/>
  <c r="S181" i="3"/>
  <c r="S177" i="3"/>
  <c r="U177" i="3" s="1"/>
  <c r="V177" i="3" s="1"/>
  <c r="S176" i="3"/>
  <c r="S174" i="3"/>
  <c r="S173" i="3"/>
  <c r="U173" i="3" s="1"/>
  <c r="V173" i="3" s="1"/>
  <c r="S172" i="3"/>
  <c r="S171" i="3"/>
  <c r="U171" i="3" s="1"/>
  <c r="V171" i="3" s="1"/>
  <c r="S170" i="3"/>
  <c r="U170" i="3" s="1"/>
  <c r="V170" i="3" s="1"/>
  <c r="S169" i="3"/>
  <c r="S165" i="3"/>
  <c r="U165" i="3" s="1"/>
  <c r="V165" i="3" s="1"/>
  <c r="S164" i="3"/>
  <c r="S162" i="3"/>
  <c r="S161" i="3"/>
  <c r="U161" i="3" s="1"/>
  <c r="V161" i="3" s="1"/>
  <c r="S160" i="3"/>
  <c r="S159" i="3"/>
  <c r="U159" i="3" s="1"/>
  <c r="V159" i="3" s="1"/>
  <c r="S158" i="3"/>
  <c r="U158" i="3" s="1"/>
  <c r="V158" i="3" s="1"/>
  <c r="S157" i="3"/>
  <c r="S153" i="3"/>
  <c r="U153" i="3" s="1"/>
  <c r="V153" i="3" s="1"/>
  <c r="S152" i="3"/>
  <c r="U152" i="3" s="1"/>
  <c r="V152" i="3" s="1"/>
  <c r="S150" i="3"/>
  <c r="S149" i="3"/>
  <c r="U149" i="3" s="1"/>
  <c r="V149" i="3" s="1"/>
  <c r="S148" i="3"/>
  <c r="S147" i="3"/>
  <c r="U147" i="3" s="1"/>
  <c r="V147" i="3" s="1"/>
  <c r="S146" i="3"/>
  <c r="U146" i="3" s="1"/>
  <c r="V146" i="3" s="1"/>
  <c r="S145" i="3"/>
  <c r="S141" i="3"/>
  <c r="U141" i="3" s="1"/>
  <c r="V141" i="3" s="1"/>
  <c r="S140" i="3"/>
  <c r="U140" i="3" s="1"/>
  <c r="V140" i="3" s="1"/>
  <c r="S138" i="3"/>
  <c r="S137" i="3"/>
  <c r="U137" i="3" s="1"/>
  <c r="V137" i="3" s="1"/>
  <c r="S136" i="3"/>
  <c r="S135" i="3"/>
  <c r="U135" i="3" s="1"/>
  <c r="V135" i="3" s="1"/>
  <c r="S134" i="3"/>
  <c r="U134" i="3" s="1"/>
  <c r="V134" i="3" s="1"/>
  <c r="S133" i="3"/>
  <c r="S129" i="3"/>
  <c r="U129" i="3" s="1"/>
  <c r="V129" i="3" s="1"/>
  <c r="S128" i="3"/>
  <c r="U128" i="3" s="1"/>
  <c r="V128" i="3" s="1"/>
  <c r="S126" i="3"/>
  <c r="S125" i="3"/>
  <c r="U125" i="3" s="1"/>
  <c r="V125" i="3" s="1"/>
  <c r="S124" i="3"/>
  <c r="S123" i="3"/>
  <c r="U123" i="3" s="1"/>
  <c r="V123" i="3" s="1"/>
  <c r="S122" i="3"/>
  <c r="U122" i="3" s="1"/>
  <c r="V122" i="3" s="1"/>
  <c r="S121" i="3"/>
  <c r="S117" i="3"/>
  <c r="U117" i="3" s="1"/>
  <c r="V117" i="3" s="1"/>
  <c r="S116" i="3"/>
  <c r="S114" i="3"/>
  <c r="S113" i="3"/>
  <c r="U113" i="3" s="1"/>
  <c r="V113" i="3" s="1"/>
  <c r="S112" i="3"/>
  <c r="S111" i="3"/>
  <c r="U111" i="3" s="1"/>
  <c r="V111" i="3" s="1"/>
  <c r="S110" i="3"/>
  <c r="U110" i="3" s="1"/>
  <c r="V110" i="3" s="1"/>
  <c r="S109" i="3"/>
  <c r="S105" i="3"/>
  <c r="U105" i="3" s="1"/>
  <c r="V105" i="3" s="1"/>
  <c r="S104" i="3"/>
  <c r="S102" i="3"/>
  <c r="S101" i="3"/>
  <c r="U101" i="3" s="1"/>
  <c r="V101" i="3" s="1"/>
  <c r="S100" i="3"/>
  <c r="S99" i="3"/>
  <c r="U99" i="3" s="1"/>
  <c r="V99" i="3" s="1"/>
  <c r="S98" i="3"/>
  <c r="U98" i="3" s="1"/>
  <c r="V98" i="3" s="1"/>
  <c r="S97" i="3"/>
  <c r="S93" i="3"/>
  <c r="U93" i="3" s="1"/>
  <c r="V93" i="3" s="1"/>
  <c r="S92" i="3"/>
  <c r="S90" i="3"/>
  <c r="S89" i="3"/>
  <c r="U89" i="3" s="1"/>
  <c r="V89" i="3" s="1"/>
  <c r="S88" i="3"/>
  <c r="S87" i="3"/>
  <c r="U87" i="3" s="1"/>
  <c r="V87" i="3" s="1"/>
  <c r="S86" i="3"/>
  <c r="U86" i="3" s="1"/>
  <c r="V86" i="3" s="1"/>
  <c r="S85" i="3"/>
  <c r="S81" i="3"/>
  <c r="U81" i="3" s="1"/>
  <c r="V81" i="3" s="1"/>
  <c r="S80" i="3"/>
  <c r="U80" i="3" s="1"/>
  <c r="V80" i="3" s="1"/>
  <c r="S78" i="3"/>
  <c r="U78" i="3" s="1"/>
  <c r="V78" i="3" s="1"/>
  <c r="S77" i="3"/>
  <c r="U77" i="3" s="1"/>
  <c r="V77" i="3" s="1"/>
  <c r="S76" i="3"/>
  <c r="S75" i="3"/>
  <c r="U75" i="3" s="1"/>
  <c r="V75" i="3" s="1"/>
  <c r="S74" i="3"/>
  <c r="U74" i="3" s="1"/>
  <c r="V74" i="3" s="1"/>
  <c r="S73" i="3"/>
  <c r="S69" i="3"/>
  <c r="U69" i="3" s="1"/>
  <c r="V69" i="3" s="1"/>
  <c r="S68" i="3"/>
  <c r="U68" i="3" s="1"/>
  <c r="V68" i="3" s="1"/>
  <c r="S66" i="3"/>
  <c r="U66" i="3" s="1"/>
  <c r="V66" i="3" s="1"/>
  <c r="S65" i="3"/>
  <c r="U65" i="3" s="1"/>
  <c r="V65" i="3" s="1"/>
  <c r="S64" i="3"/>
  <c r="S63" i="3"/>
  <c r="U63" i="3" s="1"/>
  <c r="V63" i="3" s="1"/>
  <c r="S62" i="3"/>
  <c r="U62" i="3" s="1"/>
  <c r="V62" i="3" s="1"/>
  <c r="S61" i="3"/>
  <c r="S57" i="3"/>
  <c r="U57" i="3" s="1"/>
  <c r="V57" i="3" s="1"/>
  <c r="S56" i="3"/>
  <c r="U56" i="3" s="1"/>
  <c r="V56" i="3" s="1"/>
  <c r="S54" i="3"/>
  <c r="S53" i="3"/>
  <c r="U53" i="3" s="1"/>
  <c r="V53" i="3" s="1"/>
  <c r="S52" i="3"/>
  <c r="S51" i="3"/>
  <c r="U51" i="3" s="1"/>
  <c r="V51" i="3" s="1"/>
  <c r="S50" i="3"/>
  <c r="U50" i="3" s="1"/>
  <c r="V50" i="3" s="1"/>
  <c r="S49" i="3"/>
  <c r="S45" i="3"/>
  <c r="U45" i="3" s="1"/>
  <c r="V45" i="3" s="1"/>
  <c r="S44" i="3"/>
  <c r="S42" i="3"/>
  <c r="S41" i="3"/>
  <c r="U41" i="3" s="1"/>
  <c r="V41" i="3" s="1"/>
  <c r="S40" i="3"/>
  <c r="S39" i="3"/>
  <c r="U39" i="3" s="1"/>
  <c r="V39" i="3" s="1"/>
  <c r="S38" i="3"/>
  <c r="U38" i="3" s="1"/>
  <c r="V38" i="3" s="1"/>
  <c r="S37" i="3"/>
  <c r="S33" i="3"/>
  <c r="U33" i="3" s="1"/>
  <c r="V33" i="3" s="1"/>
  <c r="S32" i="3"/>
  <c r="S30" i="3"/>
  <c r="S29" i="3"/>
  <c r="U29" i="3" s="1"/>
  <c r="V29" i="3" s="1"/>
  <c r="S28" i="3"/>
  <c r="S27" i="3"/>
  <c r="U27" i="3" s="1"/>
  <c r="V27" i="3" s="1"/>
  <c r="S26" i="3"/>
  <c r="U26" i="3" s="1"/>
  <c r="V26" i="3" s="1"/>
  <c r="S25" i="3"/>
  <c r="S21" i="3"/>
  <c r="U21" i="3" s="1"/>
  <c r="V21" i="3" s="1"/>
  <c r="S20" i="3"/>
  <c r="S18" i="3"/>
  <c r="S17" i="3"/>
  <c r="U17" i="3" s="1"/>
  <c r="V17" i="3" s="1"/>
  <c r="S16" i="3"/>
  <c r="S15" i="3"/>
  <c r="U15" i="3" s="1"/>
  <c r="V15" i="3" s="1"/>
  <c r="S14" i="3"/>
  <c r="U14" i="3" s="1"/>
  <c r="V14" i="3" s="1"/>
  <c r="S13" i="3"/>
  <c r="S9" i="3"/>
  <c r="U9" i="3" s="1"/>
  <c r="V9" i="3" s="1"/>
  <c r="S8" i="3"/>
  <c r="U8" i="3" s="1"/>
  <c r="V8" i="3" s="1"/>
  <c r="S6" i="3"/>
  <c r="U6" i="3" s="1"/>
  <c r="V6" i="3" s="1"/>
  <c r="S5" i="3"/>
  <c r="U5" i="3" s="1"/>
  <c r="V5" i="3" s="1"/>
  <c r="S4" i="3"/>
  <c r="U25" i="3" l="1"/>
  <c r="V25" i="3" s="1"/>
  <c r="U61" i="3"/>
  <c r="V61" i="3" s="1"/>
  <c r="U97" i="3"/>
  <c r="V97" i="3" s="1"/>
  <c r="U133" i="3"/>
  <c r="V133" i="3" s="1"/>
  <c r="U169" i="3"/>
  <c r="V169" i="3" s="1"/>
  <c r="U473" i="3"/>
  <c r="V473" i="3" s="1"/>
  <c r="U633" i="3"/>
  <c r="V633" i="3" s="1"/>
  <c r="U697" i="3"/>
  <c r="V697" i="3" s="1"/>
  <c r="U703" i="3"/>
  <c r="V703" i="3" s="1"/>
  <c r="U956" i="3"/>
  <c r="V956" i="3" s="1"/>
  <c r="U1052" i="3"/>
  <c r="V1052" i="3" s="1"/>
  <c r="U1109" i="3"/>
  <c r="V1109" i="3" s="1"/>
  <c r="U1347" i="3"/>
  <c r="V1347" i="3" s="1"/>
  <c r="U1402" i="3"/>
  <c r="V1402" i="3" s="1"/>
  <c r="U1456" i="3"/>
  <c r="V1456" i="3" s="1"/>
  <c r="U1467" i="3"/>
  <c r="V1467" i="3" s="1"/>
  <c r="U1474" i="3"/>
  <c r="V1474" i="3" s="1"/>
  <c r="U1486" i="3"/>
  <c r="V1486" i="3" s="1"/>
  <c r="U37" i="3"/>
  <c r="V37" i="3" s="1"/>
  <c r="U73" i="3"/>
  <c r="V73" i="3" s="1"/>
  <c r="U109" i="3"/>
  <c r="V109" i="3" s="1"/>
  <c r="U145" i="3"/>
  <c r="V145" i="3" s="1"/>
  <c r="U181" i="3"/>
  <c r="V181" i="3" s="1"/>
  <c r="U391" i="3"/>
  <c r="V391" i="3" s="1"/>
  <c r="U409" i="3"/>
  <c r="V409" i="3" s="1"/>
  <c r="U718" i="3"/>
  <c r="V718" i="3" s="1"/>
  <c r="U808" i="3"/>
  <c r="V808" i="3" s="1"/>
  <c r="U880" i="3"/>
  <c r="V880" i="3" s="1"/>
  <c r="U964" i="3"/>
  <c r="V964" i="3" s="1"/>
  <c r="U1010" i="3"/>
  <c r="V1010" i="3" s="1"/>
  <c r="U1097" i="3"/>
  <c r="V1097" i="3" s="1"/>
  <c r="U1295" i="3"/>
  <c r="V1295" i="3" s="1"/>
  <c r="U1351" i="3"/>
  <c r="V1351" i="3" s="1"/>
  <c r="U1359" i="3"/>
  <c r="V1359" i="3" s="1"/>
  <c r="U1382" i="3"/>
  <c r="V1382" i="3" s="1"/>
  <c r="U1461" i="3"/>
  <c r="V1461" i="3" s="1"/>
  <c r="U1468" i="3"/>
  <c r="V1468" i="3" s="1"/>
  <c r="U1490" i="3"/>
  <c r="V1490" i="3" s="1"/>
  <c r="U352" i="3"/>
  <c r="V352" i="3" s="1"/>
  <c r="U406" i="3"/>
  <c r="V406" i="3" s="1"/>
  <c r="U424" i="3"/>
  <c r="V424" i="3" s="1"/>
  <c r="U13" i="3"/>
  <c r="V13" i="3" s="1"/>
  <c r="U49" i="3"/>
  <c r="V49" i="3" s="1"/>
  <c r="U85" i="3"/>
  <c r="V85" i="3" s="1"/>
  <c r="U121" i="3"/>
  <c r="V121" i="3" s="1"/>
  <c r="U157" i="3"/>
  <c r="V157" i="3" s="1"/>
  <c r="U193" i="3"/>
  <c r="V193" i="3" s="1"/>
  <c r="U604" i="3"/>
  <c r="V604" i="3" s="1"/>
  <c r="U622" i="3"/>
  <c r="V622" i="3" s="1"/>
  <c r="U676" i="3"/>
  <c r="V676" i="3" s="1"/>
  <c r="U716" i="3"/>
  <c r="V716" i="3" s="1"/>
  <c r="U788" i="3"/>
  <c r="V788" i="3" s="1"/>
  <c r="U795" i="3"/>
  <c r="V795" i="3" s="1"/>
  <c r="U1061" i="3"/>
  <c r="V1061" i="3" s="1"/>
  <c r="U1081" i="3"/>
  <c r="V1081" i="3" s="1"/>
  <c r="U1200" i="3"/>
  <c r="V1200" i="3" s="1"/>
  <c r="U1217" i="3"/>
  <c r="V1217" i="3" s="1"/>
  <c r="U1236" i="3"/>
  <c r="V1236" i="3" s="1"/>
  <c r="U1331" i="3"/>
  <c r="V1331" i="3" s="1"/>
  <c r="U1360" i="3"/>
  <c r="V1360" i="3" s="1"/>
  <c r="U1479" i="3"/>
  <c r="V1479" i="3" s="1"/>
  <c r="U397" i="3"/>
  <c r="V397" i="3" s="1"/>
  <c r="U407" i="3"/>
  <c r="V407" i="3" s="1"/>
  <c r="U415" i="3"/>
  <c r="V415" i="3" s="1"/>
  <c r="U1055" i="3"/>
  <c r="V1055" i="3" s="1"/>
  <c r="U1115" i="3"/>
  <c r="V1115" i="3" s="1"/>
  <c r="U1127" i="3"/>
  <c r="V1127" i="3" s="1"/>
  <c r="U1324" i="3"/>
  <c r="V1324" i="3" s="1"/>
  <c r="S3" i="3"/>
  <c r="U3" i="3" s="1"/>
  <c r="V3" i="3" s="1"/>
  <c r="U20" i="3"/>
  <c r="V20" i="3" s="1"/>
  <c r="U92" i="3"/>
  <c r="V92" i="3" s="1"/>
  <c r="U164" i="3"/>
  <c r="V164" i="3" s="1"/>
  <c r="U104" i="3"/>
  <c r="V104" i="3" s="1"/>
  <c r="U176" i="3"/>
  <c r="V176" i="3" s="1"/>
  <c r="U433" i="3"/>
  <c r="V433" i="3" s="1"/>
  <c r="U44" i="3"/>
  <c r="V44" i="3" s="1"/>
  <c r="U116" i="3"/>
  <c r="V116" i="3" s="1"/>
  <c r="U188" i="3"/>
  <c r="V188" i="3" s="1"/>
  <c r="U32" i="3"/>
  <c r="V32" i="3" s="1"/>
  <c r="U451" i="3"/>
  <c r="V451" i="3" s="1"/>
  <c r="S11" i="3"/>
  <c r="U11" i="3" s="1"/>
  <c r="V11" i="3" s="1"/>
  <c r="S23" i="3"/>
  <c r="U23" i="3" s="1"/>
  <c r="V23" i="3" s="1"/>
  <c r="S35" i="3"/>
  <c r="U35" i="3" s="1"/>
  <c r="V35" i="3" s="1"/>
  <c r="S47" i="3"/>
  <c r="U47" i="3" s="1"/>
  <c r="V47" i="3" s="1"/>
  <c r="S59" i="3"/>
  <c r="U59" i="3" s="1"/>
  <c r="V59" i="3" s="1"/>
  <c r="S71" i="3"/>
  <c r="U71" i="3" s="1"/>
  <c r="V71" i="3" s="1"/>
  <c r="S83" i="3"/>
  <c r="U83" i="3" s="1"/>
  <c r="V83" i="3" s="1"/>
  <c r="S95" i="3"/>
  <c r="U95" i="3" s="1"/>
  <c r="V95" i="3" s="1"/>
  <c r="S107" i="3"/>
  <c r="U107" i="3" s="1"/>
  <c r="V107" i="3" s="1"/>
  <c r="S119" i="3"/>
  <c r="U119" i="3" s="1"/>
  <c r="V119" i="3" s="1"/>
  <c r="S131" i="3"/>
  <c r="U131" i="3" s="1"/>
  <c r="V131" i="3" s="1"/>
  <c r="S143" i="3"/>
  <c r="U143" i="3" s="1"/>
  <c r="V143" i="3" s="1"/>
  <c r="S155" i="3"/>
  <c r="U155" i="3" s="1"/>
  <c r="V155" i="3" s="1"/>
  <c r="S167" i="3"/>
  <c r="U167" i="3" s="1"/>
  <c r="V167" i="3" s="1"/>
  <c r="S179" i="3"/>
  <c r="U179" i="3" s="1"/>
  <c r="V179" i="3" s="1"/>
  <c r="S191" i="3"/>
  <c r="U191" i="3" s="1"/>
  <c r="V191" i="3" s="1"/>
  <c r="S198" i="3"/>
  <c r="U205" i="3"/>
  <c r="V205" i="3" s="1"/>
  <c r="S212" i="3"/>
  <c r="U212" i="3" s="1"/>
  <c r="V212" i="3" s="1"/>
  <c r="S215" i="3"/>
  <c r="U215" i="3" s="1"/>
  <c r="V215" i="3" s="1"/>
  <c r="S226" i="3"/>
  <c r="U226" i="3" s="1"/>
  <c r="V226" i="3" s="1"/>
  <c r="S234" i="3"/>
  <c r="U234" i="3" s="1"/>
  <c r="V234" i="3" s="1"/>
  <c r="U241" i="3"/>
  <c r="V241" i="3" s="1"/>
  <c r="U249" i="3"/>
  <c r="V249" i="3" s="1"/>
  <c r="S255" i="3"/>
  <c r="U255" i="3" s="1"/>
  <c r="V255" i="3" s="1"/>
  <c r="S262" i="3"/>
  <c r="U262" i="3" s="1"/>
  <c r="V262" i="3" s="1"/>
  <c r="S264" i="3"/>
  <c r="U273" i="3"/>
  <c r="V273" i="3" s="1"/>
  <c r="S279" i="3"/>
  <c r="U293" i="3"/>
  <c r="V293" i="3" s="1"/>
  <c r="U295" i="3"/>
  <c r="V295" i="3" s="1"/>
  <c r="S306" i="3"/>
  <c r="U306" i="3" s="1"/>
  <c r="V306" i="3" s="1"/>
  <c r="S316" i="3"/>
  <c r="U316" i="3" s="1"/>
  <c r="V316" i="3" s="1"/>
  <c r="S318" i="3"/>
  <c r="U318" i="3" s="1"/>
  <c r="V318" i="3" s="1"/>
  <c r="U327" i="3"/>
  <c r="V327" i="3" s="1"/>
  <c r="S333" i="3"/>
  <c r="U333" i="3" s="1"/>
  <c r="V333" i="3" s="1"/>
  <c r="U347" i="3"/>
  <c r="V347" i="3" s="1"/>
  <c r="U349" i="3"/>
  <c r="V349" i="3" s="1"/>
  <c r="S360" i="3"/>
  <c r="S370" i="3"/>
  <c r="U370" i="3" s="1"/>
  <c r="V370" i="3" s="1"/>
  <c r="S372" i="3"/>
  <c r="S387" i="3"/>
  <c r="S394" i="3"/>
  <c r="U394" i="3" s="1"/>
  <c r="V394" i="3" s="1"/>
  <c r="S396" i="3"/>
  <c r="U396" i="3" s="1"/>
  <c r="V396" i="3" s="1"/>
  <c r="S401" i="3"/>
  <c r="S412" i="3"/>
  <c r="U412" i="3" s="1"/>
  <c r="V412" i="3" s="1"/>
  <c r="S414" i="3"/>
  <c r="S419" i="3"/>
  <c r="U419" i="3" s="1"/>
  <c r="V419" i="3" s="1"/>
  <c r="S437" i="3"/>
  <c r="U437" i="3" s="1"/>
  <c r="V437" i="3" s="1"/>
  <c r="S460" i="3"/>
  <c r="U460" i="3" s="1"/>
  <c r="V460" i="3" s="1"/>
  <c r="S462" i="3"/>
  <c r="S471" i="3"/>
  <c r="U471" i="3" s="1"/>
  <c r="V471" i="3" s="1"/>
  <c r="U494" i="3"/>
  <c r="V494" i="3" s="1"/>
  <c r="U211" i="3"/>
  <c r="V211" i="3" s="1"/>
  <c r="U247" i="3"/>
  <c r="V247" i="3" s="1"/>
  <c r="U271" i="3"/>
  <c r="V271" i="3" s="1"/>
  <c r="U283" i="3"/>
  <c r="V283" i="3" s="1"/>
  <c r="U325" i="3"/>
  <c r="V325" i="3" s="1"/>
  <c r="U337" i="3"/>
  <c r="V337" i="3" s="1"/>
  <c r="U379" i="3"/>
  <c r="V379" i="3" s="1"/>
  <c r="S7" i="3"/>
  <c r="S12" i="3"/>
  <c r="S19" i="3"/>
  <c r="U19" i="3" s="1"/>
  <c r="V19" i="3" s="1"/>
  <c r="S24" i="3"/>
  <c r="U24" i="3" s="1"/>
  <c r="V24" i="3" s="1"/>
  <c r="S31" i="3"/>
  <c r="U31" i="3" s="1"/>
  <c r="V31" i="3" s="1"/>
  <c r="S36" i="3"/>
  <c r="U36" i="3" s="1"/>
  <c r="V36" i="3" s="1"/>
  <c r="S43" i="3"/>
  <c r="U43" i="3" s="1"/>
  <c r="V43" i="3" s="1"/>
  <c r="S48" i="3"/>
  <c r="S55" i="3"/>
  <c r="U55" i="3" s="1"/>
  <c r="V55" i="3" s="1"/>
  <c r="S60" i="3"/>
  <c r="U60" i="3" s="1"/>
  <c r="V60" i="3" s="1"/>
  <c r="S67" i="3"/>
  <c r="U67" i="3" s="1"/>
  <c r="V67" i="3" s="1"/>
  <c r="S72" i="3"/>
  <c r="U72" i="3" s="1"/>
  <c r="V72" i="3" s="1"/>
  <c r="S79" i="3"/>
  <c r="U79" i="3" s="1"/>
  <c r="V79" i="3" s="1"/>
  <c r="S84" i="3"/>
  <c r="U84" i="3" s="1"/>
  <c r="V84" i="3" s="1"/>
  <c r="S91" i="3"/>
  <c r="U91" i="3" s="1"/>
  <c r="V91" i="3" s="1"/>
  <c r="S96" i="3"/>
  <c r="U96" i="3" s="1"/>
  <c r="V96" i="3" s="1"/>
  <c r="S103" i="3"/>
  <c r="U103" i="3" s="1"/>
  <c r="V103" i="3" s="1"/>
  <c r="S108" i="3"/>
  <c r="S115" i="3"/>
  <c r="U115" i="3" s="1"/>
  <c r="V115" i="3" s="1"/>
  <c r="S120" i="3"/>
  <c r="U120" i="3" s="1"/>
  <c r="V120" i="3" s="1"/>
  <c r="S127" i="3"/>
  <c r="U127" i="3" s="1"/>
  <c r="V127" i="3" s="1"/>
  <c r="S132" i="3"/>
  <c r="S139" i="3"/>
  <c r="U139" i="3" s="1"/>
  <c r="V139" i="3" s="1"/>
  <c r="S144" i="3"/>
  <c r="U144" i="3" s="1"/>
  <c r="V144" i="3" s="1"/>
  <c r="S151" i="3"/>
  <c r="S156" i="3"/>
  <c r="S163" i="3"/>
  <c r="U163" i="3" s="1"/>
  <c r="V163" i="3" s="1"/>
  <c r="S168" i="3"/>
  <c r="U168" i="3" s="1"/>
  <c r="V168" i="3" s="1"/>
  <c r="S175" i="3"/>
  <c r="U175" i="3" s="1"/>
  <c r="V175" i="3" s="1"/>
  <c r="S180" i="3"/>
  <c r="S187" i="3"/>
  <c r="U187" i="3" s="1"/>
  <c r="V187" i="3" s="1"/>
  <c r="S192" i="3"/>
  <c r="S202" i="3"/>
  <c r="U202" i="3" s="1"/>
  <c r="V202" i="3" s="1"/>
  <c r="S210" i="3"/>
  <c r="U217" i="3"/>
  <c r="V217" i="3" s="1"/>
  <c r="S224" i="3"/>
  <c r="S227" i="3"/>
  <c r="S238" i="3"/>
  <c r="U238" i="3" s="1"/>
  <c r="V238" i="3" s="1"/>
  <c r="S246" i="3"/>
  <c r="U257" i="3"/>
  <c r="V257" i="3" s="1"/>
  <c r="U259" i="3"/>
  <c r="V259" i="3" s="1"/>
  <c r="S270" i="3"/>
  <c r="S280" i="3"/>
  <c r="U280" i="3" s="1"/>
  <c r="V280" i="3" s="1"/>
  <c r="S282" i="3"/>
  <c r="U291" i="3"/>
  <c r="V291" i="3" s="1"/>
  <c r="S297" i="3"/>
  <c r="U297" i="3" s="1"/>
  <c r="V297" i="3" s="1"/>
  <c r="U311" i="3"/>
  <c r="V311" i="3" s="1"/>
  <c r="U313" i="3"/>
  <c r="V313" i="3" s="1"/>
  <c r="S324" i="3"/>
  <c r="U324" i="3" s="1"/>
  <c r="V324" i="3" s="1"/>
  <c r="S334" i="3"/>
  <c r="U334" i="3" s="1"/>
  <c r="V334" i="3" s="1"/>
  <c r="S336" i="3"/>
  <c r="U345" i="3"/>
  <c r="V345" i="3" s="1"/>
  <c r="S351" i="3"/>
  <c r="U351" i="3" s="1"/>
  <c r="V351" i="3" s="1"/>
  <c r="U360" i="3"/>
  <c r="V360" i="3" s="1"/>
  <c r="U365" i="3"/>
  <c r="V365" i="3" s="1"/>
  <c r="U367" i="3"/>
  <c r="V367" i="3" s="1"/>
  <c r="S378" i="3"/>
  <c r="U378" i="3" s="1"/>
  <c r="V378" i="3" s="1"/>
  <c r="S388" i="3"/>
  <c r="U388" i="3" s="1"/>
  <c r="V388" i="3" s="1"/>
  <c r="S390" i="3"/>
  <c r="S399" i="3"/>
  <c r="S408" i="3"/>
  <c r="S413" i="3"/>
  <c r="S417" i="3"/>
  <c r="U417" i="3" s="1"/>
  <c r="V417" i="3" s="1"/>
  <c r="U423" i="3"/>
  <c r="V423" i="3" s="1"/>
  <c r="S431" i="3"/>
  <c r="U455" i="3"/>
  <c r="V455" i="3" s="1"/>
  <c r="S456" i="3"/>
  <c r="S461" i="3"/>
  <c r="U461" i="3" s="1"/>
  <c r="V461" i="3" s="1"/>
  <c r="S465" i="3"/>
  <c r="U465" i="3" s="1"/>
  <c r="V465" i="3" s="1"/>
  <c r="S472" i="3"/>
  <c r="U472" i="3" s="1"/>
  <c r="V472" i="3" s="1"/>
  <c r="S474" i="3"/>
  <c r="S479" i="3"/>
  <c r="S484" i="3"/>
  <c r="U484" i="3" s="1"/>
  <c r="V484" i="3" s="1"/>
  <c r="S487" i="3"/>
  <c r="U505" i="3"/>
  <c r="V505" i="3" s="1"/>
  <c r="U512" i="3"/>
  <c r="V512" i="3" s="1"/>
  <c r="U223" i="3"/>
  <c r="V223" i="3" s="1"/>
  <c r="U279" i="3"/>
  <c r="V279" i="3" s="1"/>
  <c r="U289" i="3"/>
  <c r="V289" i="3" s="1"/>
  <c r="U301" i="3"/>
  <c r="V301" i="3" s="1"/>
  <c r="U343" i="3"/>
  <c r="V343" i="3" s="1"/>
  <c r="U355" i="3"/>
  <c r="V355" i="3" s="1"/>
  <c r="S359" i="3"/>
  <c r="S364" i="3"/>
  <c r="U364" i="3" s="1"/>
  <c r="V364" i="3" s="1"/>
  <c r="S371" i="3"/>
  <c r="S376" i="3"/>
  <c r="U376" i="3" s="1"/>
  <c r="V376" i="3" s="1"/>
  <c r="S381" i="3"/>
  <c r="U381" i="3" s="1"/>
  <c r="V381" i="3" s="1"/>
  <c r="U387" i="3"/>
  <c r="V387" i="3" s="1"/>
  <c r="S395" i="3"/>
  <c r="S429" i="3"/>
  <c r="S436" i="3"/>
  <c r="U436" i="3" s="1"/>
  <c r="V436" i="3" s="1"/>
  <c r="S447" i="3"/>
  <c r="U447" i="3" s="1"/>
  <c r="V447" i="3" s="1"/>
  <c r="S454" i="3"/>
  <c r="U454" i="3" s="1"/>
  <c r="V454" i="3" s="1"/>
  <c r="U476" i="3"/>
  <c r="V476" i="3" s="1"/>
  <c r="S477" i="3"/>
  <c r="U477" i="3" s="1"/>
  <c r="V477" i="3" s="1"/>
  <c r="U7" i="3"/>
  <c r="V7" i="3" s="1"/>
  <c r="S10" i="3"/>
  <c r="U10" i="3" s="1"/>
  <c r="V10" i="3" s="1"/>
  <c r="S22" i="3"/>
  <c r="U22" i="3" s="1"/>
  <c r="V22" i="3" s="1"/>
  <c r="S34" i="3"/>
  <c r="U34" i="3" s="1"/>
  <c r="V34" i="3" s="1"/>
  <c r="S46" i="3"/>
  <c r="U46" i="3" s="1"/>
  <c r="V46" i="3" s="1"/>
  <c r="S58" i="3"/>
  <c r="U58" i="3" s="1"/>
  <c r="V58" i="3" s="1"/>
  <c r="S70" i="3"/>
  <c r="U70" i="3" s="1"/>
  <c r="V70" i="3" s="1"/>
  <c r="S82" i="3"/>
  <c r="U82" i="3" s="1"/>
  <c r="V82" i="3" s="1"/>
  <c r="S94" i="3"/>
  <c r="U94" i="3" s="1"/>
  <c r="V94" i="3" s="1"/>
  <c r="S106" i="3"/>
  <c r="U106" i="3" s="1"/>
  <c r="V106" i="3" s="1"/>
  <c r="S118" i="3"/>
  <c r="U118" i="3" s="1"/>
  <c r="V118" i="3" s="1"/>
  <c r="S130" i="3"/>
  <c r="U130" i="3" s="1"/>
  <c r="V130" i="3" s="1"/>
  <c r="S142" i="3"/>
  <c r="U142" i="3" s="1"/>
  <c r="V142" i="3" s="1"/>
  <c r="U151" i="3"/>
  <c r="V151" i="3" s="1"/>
  <c r="S154" i="3"/>
  <c r="U154" i="3" s="1"/>
  <c r="V154" i="3" s="1"/>
  <c r="S166" i="3"/>
  <c r="U166" i="3" s="1"/>
  <c r="V166" i="3" s="1"/>
  <c r="S178" i="3"/>
  <c r="U178" i="3" s="1"/>
  <c r="V178" i="3" s="1"/>
  <c r="S190" i="3"/>
  <c r="U190" i="3" s="1"/>
  <c r="V190" i="3" s="1"/>
  <c r="S200" i="3"/>
  <c r="U200" i="3" s="1"/>
  <c r="V200" i="3" s="1"/>
  <c r="S203" i="3"/>
  <c r="S214" i="3"/>
  <c r="U214" i="3" s="1"/>
  <c r="V214" i="3" s="1"/>
  <c r="S222" i="3"/>
  <c r="U229" i="3"/>
  <c r="V229" i="3" s="1"/>
  <c r="S236" i="3"/>
  <c r="U236" i="3" s="1"/>
  <c r="V236" i="3" s="1"/>
  <c r="S239" i="3"/>
  <c r="U239" i="3" s="1"/>
  <c r="V239" i="3" s="1"/>
  <c r="U248" i="3"/>
  <c r="V248" i="3" s="1"/>
  <c r="U251" i="3"/>
  <c r="V251" i="3" s="1"/>
  <c r="U253" i="3"/>
  <c r="V253" i="3" s="1"/>
  <c r="S261" i="3"/>
  <c r="U261" i="3" s="1"/>
  <c r="V261" i="3" s="1"/>
  <c r="U270" i="3"/>
  <c r="V270" i="3" s="1"/>
  <c r="U275" i="3"/>
  <c r="V275" i="3" s="1"/>
  <c r="U277" i="3"/>
  <c r="V277" i="3" s="1"/>
  <c r="S288" i="3"/>
  <c r="U288" i="3" s="1"/>
  <c r="V288" i="3" s="1"/>
  <c r="S298" i="3"/>
  <c r="U298" i="3" s="1"/>
  <c r="V298" i="3" s="1"/>
  <c r="S300" i="3"/>
  <c r="U309" i="3"/>
  <c r="V309" i="3" s="1"/>
  <c r="S315" i="3"/>
  <c r="U315" i="3" s="1"/>
  <c r="V315" i="3" s="1"/>
  <c r="U329" i="3"/>
  <c r="V329" i="3" s="1"/>
  <c r="U331" i="3"/>
  <c r="V331" i="3" s="1"/>
  <c r="S342" i="3"/>
  <c r="U342" i="3" s="1"/>
  <c r="V342" i="3" s="1"/>
  <c r="U363" i="3"/>
  <c r="V363" i="3" s="1"/>
  <c r="U383" i="3"/>
  <c r="V383" i="3" s="1"/>
  <c r="U385" i="3"/>
  <c r="V385" i="3" s="1"/>
  <c r="U400" i="3"/>
  <c r="V400" i="3" s="1"/>
  <c r="U418" i="3"/>
  <c r="V418" i="3" s="1"/>
  <c r="U449" i="3"/>
  <c r="V449" i="3" s="1"/>
  <c r="U453" i="3"/>
  <c r="V453" i="3" s="1"/>
  <c r="U467" i="3"/>
  <c r="V467" i="3" s="1"/>
  <c r="U469" i="3"/>
  <c r="V469" i="3" s="1"/>
  <c r="U12" i="3"/>
  <c r="V12" i="3" s="1"/>
  <c r="U48" i="3"/>
  <c r="V48" i="3" s="1"/>
  <c r="U108" i="3"/>
  <c r="V108" i="3" s="1"/>
  <c r="U132" i="3"/>
  <c r="V132" i="3" s="1"/>
  <c r="U156" i="3"/>
  <c r="V156" i="3" s="1"/>
  <c r="U180" i="3"/>
  <c r="V180" i="3" s="1"/>
  <c r="U192" i="3"/>
  <c r="V192" i="3" s="1"/>
  <c r="U199" i="3"/>
  <c r="V199" i="3" s="1"/>
  <c r="U224" i="3"/>
  <c r="V224" i="3" s="1"/>
  <c r="U235" i="3"/>
  <c r="V235" i="3" s="1"/>
  <c r="U265" i="3"/>
  <c r="V265" i="3" s="1"/>
  <c r="U307" i="3"/>
  <c r="V307" i="3" s="1"/>
  <c r="U319" i="3"/>
  <c r="V319" i="3" s="1"/>
  <c r="S330" i="3"/>
  <c r="U361" i="3"/>
  <c r="V361" i="3" s="1"/>
  <c r="U373" i="3"/>
  <c r="V373" i="3" s="1"/>
  <c r="S384" i="3"/>
  <c r="U402" i="3"/>
  <c r="V402" i="3" s="1"/>
  <c r="U413" i="3"/>
  <c r="V413" i="3" s="1"/>
  <c r="S432" i="3"/>
  <c r="U432" i="3" s="1"/>
  <c r="V432" i="3" s="1"/>
  <c r="U438" i="3"/>
  <c r="V438" i="3" s="1"/>
  <c r="S450" i="3"/>
  <c r="U463" i="3"/>
  <c r="V463" i="3" s="1"/>
  <c r="S468" i="3"/>
  <c r="U487" i="3"/>
  <c r="V487" i="3" s="1"/>
  <c r="U493" i="3"/>
  <c r="V493" i="3" s="1"/>
  <c r="S504" i="3"/>
  <c r="U504" i="3" s="1"/>
  <c r="V504" i="3" s="1"/>
  <c r="S514" i="3"/>
  <c r="U514" i="3" s="1"/>
  <c r="V514" i="3" s="1"/>
  <c r="U517" i="3"/>
  <c r="V517" i="3" s="1"/>
  <c r="S521" i="3"/>
  <c r="S526" i="3"/>
  <c r="U526" i="3" s="1"/>
  <c r="V526" i="3" s="1"/>
  <c r="S528" i="3"/>
  <c r="S533" i="3"/>
  <c r="U533" i="3" s="1"/>
  <c r="V533" i="3" s="1"/>
  <c r="S540" i="3"/>
  <c r="U540" i="3" s="1"/>
  <c r="V540" i="3" s="1"/>
  <c r="S550" i="3"/>
  <c r="U550" i="3" s="1"/>
  <c r="V550" i="3" s="1"/>
  <c r="S552" i="3"/>
  <c r="U561" i="3"/>
  <c r="V561" i="3" s="1"/>
  <c r="S567" i="3"/>
  <c r="U567" i="3" s="1"/>
  <c r="V567" i="3" s="1"/>
  <c r="U581" i="3"/>
  <c r="V581" i="3" s="1"/>
  <c r="U583" i="3"/>
  <c r="V583" i="3" s="1"/>
  <c r="S594" i="3"/>
  <c r="U607" i="3"/>
  <c r="V607" i="3" s="1"/>
  <c r="U616" i="3"/>
  <c r="V616" i="3" s="1"/>
  <c r="S618" i="3"/>
  <c r="U628" i="3"/>
  <c r="V628" i="3" s="1"/>
  <c r="U639" i="3"/>
  <c r="V639" i="3" s="1"/>
  <c r="U649" i="3"/>
  <c r="V649" i="3" s="1"/>
  <c r="U661" i="3"/>
  <c r="V661" i="3" s="1"/>
  <c r="U670" i="3"/>
  <c r="V670" i="3" s="1"/>
  <c r="S672" i="3"/>
  <c r="S682" i="3"/>
  <c r="U682" i="3" s="1"/>
  <c r="V682" i="3" s="1"/>
  <c r="U687" i="3"/>
  <c r="V687" i="3" s="1"/>
  <c r="U698" i="3"/>
  <c r="V698" i="3" s="1"/>
  <c r="U710" i="3"/>
  <c r="V710" i="3" s="1"/>
  <c r="S712" i="3"/>
  <c r="U712" i="3" s="1"/>
  <c r="V712" i="3" s="1"/>
  <c r="U717" i="3"/>
  <c r="V717" i="3" s="1"/>
  <c r="U729" i="3"/>
  <c r="V729" i="3" s="1"/>
  <c r="U763" i="3"/>
  <c r="V763" i="3" s="1"/>
  <c r="U783" i="3"/>
  <c r="V783" i="3" s="1"/>
  <c r="S784" i="3"/>
  <c r="U492" i="3"/>
  <c r="V492" i="3" s="1"/>
  <c r="U559" i="3"/>
  <c r="V559" i="3" s="1"/>
  <c r="U571" i="3"/>
  <c r="V571" i="3" s="1"/>
  <c r="S582" i="3"/>
  <c r="U582" i="3" s="1"/>
  <c r="V582" i="3" s="1"/>
  <c r="S606" i="3"/>
  <c r="U630" i="3"/>
  <c r="V630" i="3" s="1"/>
  <c r="U637" i="3"/>
  <c r="V637" i="3" s="1"/>
  <c r="S648" i="3"/>
  <c r="S660" i="3"/>
  <c r="U660" i="3" s="1"/>
  <c r="V660" i="3" s="1"/>
  <c r="S696" i="3"/>
  <c r="U696" i="3" s="1"/>
  <c r="V696" i="3" s="1"/>
  <c r="U700" i="3"/>
  <c r="V700" i="3" s="1"/>
  <c r="U702" i="3"/>
  <c r="V702" i="3" s="1"/>
  <c r="S724" i="3"/>
  <c r="S736" i="3"/>
  <c r="S741" i="3"/>
  <c r="U741" i="3" s="1"/>
  <c r="V741" i="3" s="1"/>
  <c r="S746" i="3"/>
  <c r="U746" i="3" s="1"/>
  <c r="V746" i="3" s="1"/>
  <c r="S748" i="3"/>
  <c r="S753" i="3"/>
  <c r="U753" i="3" s="1"/>
  <c r="V753" i="3" s="1"/>
  <c r="S758" i="3"/>
  <c r="U758" i="3" s="1"/>
  <c r="V758" i="3" s="1"/>
  <c r="S765" i="3"/>
  <c r="S770" i="3"/>
  <c r="U770" i="3" s="1"/>
  <c r="V770" i="3" s="1"/>
  <c r="S772" i="3"/>
  <c r="U772" i="3" s="1"/>
  <c r="V772" i="3" s="1"/>
  <c r="S777" i="3"/>
  <c r="S782" i="3"/>
  <c r="U782" i="3" s="1"/>
  <c r="V782" i="3" s="1"/>
  <c r="S787" i="3"/>
  <c r="U787" i="3" s="1"/>
  <c r="V787" i="3" s="1"/>
  <c r="U791" i="3"/>
  <c r="V791" i="3" s="1"/>
  <c r="S792" i="3"/>
  <c r="U792" i="3" s="1"/>
  <c r="V792" i="3" s="1"/>
  <c r="S822" i="3"/>
  <c r="U822" i="3" s="1"/>
  <c r="V822" i="3" s="1"/>
  <c r="S480" i="3"/>
  <c r="U489" i="3"/>
  <c r="V489" i="3" s="1"/>
  <c r="S495" i="3"/>
  <c r="U495" i="3" s="1"/>
  <c r="V495" i="3" s="1"/>
  <c r="U509" i="3"/>
  <c r="V509" i="3" s="1"/>
  <c r="U511" i="3"/>
  <c r="V511" i="3" s="1"/>
  <c r="S519" i="3"/>
  <c r="U523" i="3"/>
  <c r="V523" i="3" s="1"/>
  <c r="S527" i="3"/>
  <c r="U527" i="3" s="1"/>
  <c r="V527" i="3" s="1"/>
  <c r="U545" i="3"/>
  <c r="V545" i="3" s="1"/>
  <c r="U547" i="3"/>
  <c r="V547" i="3" s="1"/>
  <c r="S558" i="3"/>
  <c r="U558" i="3" s="1"/>
  <c r="V558" i="3" s="1"/>
  <c r="S568" i="3"/>
  <c r="U568" i="3" s="1"/>
  <c r="V568" i="3" s="1"/>
  <c r="S570" i="3"/>
  <c r="U579" i="3"/>
  <c r="V579" i="3" s="1"/>
  <c r="S585" i="3"/>
  <c r="U585" i="3" s="1"/>
  <c r="V585" i="3" s="1"/>
  <c r="U594" i="3"/>
  <c r="V594" i="3" s="1"/>
  <c r="U601" i="3"/>
  <c r="V601" i="3" s="1"/>
  <c r="S609" i="3"/>
  <c r="U613" i="3"/>
  <c r="V613" i="3" s="1"/>
  <c r="S617" i="3"/>
  <c r="U617" i="3" s="1"/>
  <c r="V617" i="3" s="1"/>
  <c r="U625" i="3"/>
  <c r="V625" i="3" s="1"/>
  <c r="S629" i="3"/>
  <c r="U629" i="3" s="1"/>
  <c r="V629" i="3" s="1"/>
  <c r="S634" i="3"/>
  <c r="U634" i="3" s="1"/>
  <c r="V634" i="3" s="1"/>
  <c r="S636" i="3"/>
  <c r="S641" i="3"/>
  <c r="S646" i="3"/>
  <c r="U646" i="3" s="1"/>
  <c r="V646" i="3" s="1"/>
  <c r="S651" i="3"/>
  <c r="U651" i="3" s="1"/>
  <c r="V651" i="3" s="1"/>
  <c r="U657" i="3"/>
  <c r="V657" i="3" s="1"/>
  <c r="S663" i="3"/>
  <c r="U663" i="3" s="1"/>
  <c r="V663" i="3" s="1"/>
  <c r="U667" i="3"/>
  <c r="V667" i="3" s="1"/>
  <c r="S671" i="3"/>
  <c r="U671" i="3" s="1"/>
  <c r="V671" i="3" s="1"/>
  <c r="U679" i="3"/>
  <c r="V679" i="3" s="1"/>
  <c r="S686" i="3"/>
  <c r="U686" i="3" s="1"/>
  <c r="V686" i="3" s="1"/>
  <c r="S690" i="3"/>
  <c r="U690" i="3" s="1"/>
  <c r="V690" i="3" s="1"/>
  <c r="S694" i="3"/>
  <c r="S704" i="3"/>
  <c r="U704" i="3" s="1"/>
  <c r="V704" i="3" s="1"/>
  <c r="S711" i="3"/>
  <c r="U711" i="3" s="1"/>
  <c r="V711" i="3" s="1"/>
  <c r="S727" i="3"/>
  <c r="U727" i="3" s="1"/>
  <c r="V727" i="3" s="1"/>
  <c r="S739" i="3"/>
  <c r="U745" i="3"/>
  <c r="V745" i="3" s="1"/>
  <c r="S751" i="3"/>
  <c r="U751" i="3" s="1"/>
  <c r="V751" i="3" s="1"/>
  <c r="S775" i="3"/>
  <c r="U781" i="3"/>
  <c r="V781" i="3" s="1"/>
  <c r="U794" i="3"/>
  <c r="V794" i="3" s="1"/>
  <c r="U535" i="3"/>
  <c r="V535" i="3" s="1"/>
  <c r="U577" i="3"/>
  <c r="V577" i="3" s="1"/>
  <c r="U589" i="3"/>
  <c r="V589" i="3" s="1"/>
  <c r="U648" i="3"/>
  <c r="V648" i="3" s="1"/>
  <c r="U650" i="3"/>
  <c r="V650" i="3" s="1"/>
  <c r="U655" i="3"/>
  <c r="V655" i="3" s="1"/>
  <c r="U662" i="3"/>
  <c r="V662" i="3" s="1"/>
  <c r="U689" i="3"/>
  <c r="V689" i="3" s="1"/>
  <c r="U699" i="3"/>
  <c r="V699" i="3" s="1"/>
  <c r="U736" i="3"/>
  <c r="V736" i="3" s="1"/>
  <c r="U1122" i="3"/>
  <c r="V1122" i="3" s="1"/>
  <c r="U475" i="3"/>
  <c r="V475" i="3" s="1"/>
  <c r="S486" i="3"/>
  <c r="U486" i="3" s="1"/>
  <c r="V486" i="3" s="1"/>
  <c r="S496" i="3"/>
  <c r="U496" i="3" s="1"/>
  <c r="V496" i="3" s="1"/>
  <c r="S498" i="3"/>
  <c r="U507" i="3"/>
  <c r="V507" i="3" s="1"/>
  <c r="S513" i="3"/>
  <c r="U513" i="3" s="1"/>
  <c r="V513" i="3" s="1"/>
  <c r="S520" i="3"/>
  <c r="U520" i="3" s="1"/>
  <c r="V520" i="3" s="1"/>
  <c r="S525" i="3"/>
  <c r="U525" i="3" s="1"/>
  <c r="V525" i="3" s="1"/>
  <c r="U531" i="3"/>
  <c r="V531" i="3" s="1"/>
  <c r="S534" i="3"/>
  <c r="U534" i="3" s="1"/>
  <c r="V534" i="3" s="1"/>
  <c r="U543" i="3"/>
  <c r="V543" i="3" s="1"/>
  <c r="S549" i="3"/>
  <c r="U549" i="3" s="1"/>
  <c r="V549" i="3" s="1"/>
  <c r="U563" i="3"/>
  <c r="V563" i="3" s="1"/>
  <c r="U565" i="3"/>
  <c r="V565" i="3" s="1"/>
  <c r="S576" i="3"/>
  <c r="U576" i="3" s="1"/>
  <c r="V576" i="3" s="1"/>
  <c r="S586" i="3"/>
  <c r="U586" i="3" s="1"/>
  <c r="V586" i="3" s="1"/>
  <c r="S588" i="3"/>
  <c r="U588" i="3" s="1"/>
  <c r="V588" i="3" s="1"/>
  <c r="U597" i="3"/>
  <c r="V597" i="3" s="1"/>
  <c r="S603" i="3"/>
  <c r="U603" i="3" s="1"/>
  <c r="V603" i="3" s="1"/>
  <c r="S610" i="3"/>
  <c r="U610" i="3" s="1"/>
  <c r="V610" i="3" s="1"/>
  <c r="S615" i="3"/>
  <c r="U615" i="3" s="1"/>
  <c r="V615" i="3" s="1"/>
  <c r="U621" i="3"/>
  <c r="V621" i="3" s="1"/>
  <c r="S627" i="3"/>
  <c r="U627" i="3" s="1"/>
  <c r="V627" i="3" s="1"/>
  <c r="U631" i="3"/>
  <c r="V631" i="3" s="1"/>
  <c r="S635" i="3"/>
  <c r="U635" i="3" s="1"/>
  <c r="V635" i="3" s="1"/>
  <c r="U643" i="3"/>
  <c r="V643" i="3" s="1"/>
  <c r="S647" i="3"/>
  <c r="S652" i="3"/>
  <c r="U652" i="3" s="1"/>
  <c r="V652" i="3" s="1"/>
  <c r="S654" i="3"/>
  <c r="U654" i="3" s="1"/>
  <c r="V654" i="3" s="1"/>
  <c r="S659" i="3"/>
  <c r="S664" i="3"/>
  <c r="U664" i="3" s="1"/>
  <c r="V664" i="3" s="1"/>
  <c r="S669" i="3"/>
  <c r="U669" i="3" s="1"/>
  <c r="V669" i="3" s="1"/>
  <c r="U675" i="3"/>
  <c r="V675" i="3" s="1"/>
  <c r="U680" i="3"/>
  <c r="V680" i="3" s="1"/>
  <c r="S684" i="3"/>
  <c r="U684" i="3" s="1"/>
  <c r="V684" i="3" s="1"/>
  <c r="S688" i="3"/>
  <c r="S693" i="3"/>
  <c r="U693" i="3" s="1"/>
  <c r="V693" i="3" s="1"/>
  <c r="S709" i="3"/>
  <c r="U709" i="3" s="1"/>
  <c r="V709" i="3" s="1"/>
  <c r="S721" i="3"/>
  <c r="U721" i="3" s="1"/>
  <c r="V721" i="3" s="1"/>
  <c r="S728" i="3"/>
  <c r="U728" i="3" s="1"/>
  <c r="V728" i="3" s="1"/>
  <c r="S730" i="3"/>
  <c r="U730" i="3" s="1"/>
  <c r="V730" i="3" s="1"/>
  <c r="S735" i="3"/>
  <c r="U735" i="3" s="1"/>
  <c r="V735" i="3" s="1"/>
  <c r="S740" i="3"/>
  <c r="U740" i="3" s="1"/>
  <c r="V740" i="3" s="1"/>
  <c r="S742" i="3"/>
  <c r="S752" i="3"/>
  <c r="U752" i="3" s="1"/>
  <c r="V752" i="3" s="1"/>
  <c r="S754" i="3"/>
  <c r="U754" i="3" s="1"/>
  <c r="V754" i="3" s="1"/>
  <c r="S759" i="3"/>
  <c r="U759" i="3" s="1"/>
  <c r="V759" i="3" s="1"/>
  <c r="U765" i="3"/>
  <c r="V765" i="3" s="1"/>
  <c r="S766" i="3"/>
  <c r="S771" i="3"/>
  <c r="U771" i="3" s="1"/>
  <c r="V771" i="3" s="1"/>
  <c r="S776" i="3"/>
  <c r="U776" i="3" s="1"/>
  <c r="V776" i="3" s="1"/>
  <c r="U777" i="3"/>
  <c r="V777" i="3" s="1"/>
  <c r="S778" i="3"/>
  <c r="S807" i="3"/>
  <c r="S834" i="3"/>
  <c r="U529" i="3"/>
  <c r="V529" i="3" s="1"/>
  <c r="U541" i="3"/>
  <c r="V541" i="3" s="1"/>
  <c r="U553" i="3"/>
  <c r="V553" i="3" s="1"/>
  <c r="U595" i="3"/>
  <c r="V595" i="3" s="1"/>
  <c r="U619" i="3"/>
  <c r="V619" i="3" s="1"/>
  <c r="U673" i="3"/>
  <c r="V673" i="3" s="1"/>
  <c r="U683" i="3"/>
  <c r="V683" i="3" s="1"/>
  <c r="S793" i="3"/>
  <c r="S820" i="3"/>
  <c r="S825" i="3"/>
  <c r="S832" i="3"/>
  <c r="S874" i="3"/>
  <c r="S886" i="3"/>
  <c r="S925" i="3"/>
  <c r="U925" i="3" s="1"/>
  <c r="V925" i="3" s="1"/>
  <c r="U926" i="3"/>
  <c r="V926" i="3" s="1"/>
  <c r="S937" i="3"/>
  <c r="U937" i="3" s="1"/>
  <c r="V937" i="3" s="1"/>
  <c r="S971" i="3"/>
  <c r="U971" i="3" s="1"/>
  <c r="V971" i="3" s="1"/>
  <c r="U974" i="3"/>
  <c r="V974" i="3" s="1"/>
  <c r="S982" i="3"/>
  <c r="U986" i="3"/>
  <c r="V986" i="3" s="1"/>
  <c r="U996" i="3"/>
  <c r="V996" i="3" s="1"/>
  <c r="S997" i="3"/>
  <c r="S1002" i="3"/>
  <c r="S1007" i="3"/>
  <c r="U1007" i="3" s="1"/>
  <c r="V1007" i="3" s="1"/>
  <c r="S1009" i="3"/>
  <c r="U1009" i="3" s="1"/>
  <c r="V1009" i="3" s="1"/>
  <c r="U1018" i="3"/>
  <c r="V1018" i="3" s="1"/>
  <c r="U1030" i="3"/>
  <c r="V1030" i="3" s="1"/>
  <c r="U1040" i="3"/>
  <c r="V1040" i="3" s="1"/>
  <c r="U1050" i="3"/>
  <c r="V1050" i="3" s="1"/>
  <c r="S1051" i="3"/>
  <c r="U1051" i="3" s="1"/>
  <c r="V1051" i="3" s="1"/>
  <c r="S1063" i="3"/>
  <c r="U1063" i="3" s="1"/>
  <c r="V1063" i="3" s="1"/>
  <c r="U1072" i="3"/>
  <c r="V1072" i="3" s="1"/>
  <c r="U1084" i="3"/>
  <c r="V1084" i="3" s="1"/>
  <c r="U1093" i="3"/>
  <c r="V1093" i="3" s="1"/>
  <c r="U1099" i="3"/>
  <c r="V1099" i="3" s="1"/>
  <c r="U1105" i="3"/>
  <c r="V1105" i="3" s="1"/>
  <c r="U1111" i="3"/>
  <c r="V1111" i="3" s="1"/>
  <c r="S1124" i="3"/>
  <c r="U1181" i="3"/>
  <c r="V1181" i="3" s="1"/>
  <c r="U1242" i="3"/>
  <c r="V1242" i="3" s="1"/>
  <c r="U1464" i="3"/>
  <c r="V1464" i="3" s="1"/>
  <c r="U790" i="3"/>
  <c r="V790" i="3" s="1"/>
  <c r="S801" i="3"/>
  <c r="U801" i="3" s="1"/>
  <c r="V801" i="3" s="1"/>
  <c r="S806" i="3"/>
  <c r="U806" i="3" s="1"/>
  <c r="V806" i="3" s="1"/>
  <c r="S813" i="3"/>
  <c r="U813" i="3" s="1"/>
  <c r="V813" i="3" s="1"/>
  <c r="S818" i="3"/>
  <c r="U818" i="3" s="1"/>
  <c r="V818" i="3" s="1"/>
  <c r="S823" i="3"/>
  <c r="S835" i="3"/>
  <c r="U835" i="3" s="1"/>
  <c r="V835" i="3" s="1"/>
  <c r="U844" i="3"/>
  <c r="V844" i="3" s="1"/>
  <c r="S855" i="3"/>
  <c r="U855" i="3" s="1"/>
  <c r="V855" i="3" s="1"/>
  <c r="S860" i="3"/>
  <c r="U860" i="3" s="1"/>
  <c r="V860" i="3" s="1"/>
  <c r="S862" i="3"/>
  <c r="S867" i="3"/>
  <c r="U867" i="3" s="1"/>
  <c r="V867" i="3" s="1"/>
  <c r="S872" i="3"/>
  <c r="U872" i="3" s="1"/>
  <c r="V872" i="3" s="1"/>
  <c r="S877" i="3"/>
  <c r="U877" i="3" s="1"/>
  <c r="V877" i="3" s="1"/>
  <c r="S889" i="3"/>
  <c r="U889" i="3" s="1"/>
  <c r="V889" i="3" s="1"/>
  <c r="U898" i="3"/>
  <c r="V898" i="3" s="1"/>
  <c r="S909" i="3"/>
  <c r="S914" i="3"/>
  <c r="U914" i="3" s="1"/>
  <c r="V914" i="3" s="1"/>
  <c r="S916" i="3"/>
  <c r="S921" i="3"/>
  <c r="U921" i="3" s="1"/>
  <c r="V921" i="3" s="1"/>
  <c r="S933" i="3"/>
  <c r="U933" i="3" s="1"/>
  <c r="V933" i="3" s="1"/>
  <c r="S940" i="3"/>
  <c r="U940" i="3" s="1"/>
  <c r="V940" i="3" s="1"/>
  <c r="U945" i="3"/>
  <c r="V945" i="3" s="1"/>
  <c r="U963" i="3"/>
  <c r="V963" i="3" s="1"/>
  <c r="U968" i="3"/>
  <c r="V968" i="3" s="1"/>
  <c r="S978" i="3"/>
  <c r="U978" i="3" s="1"/>
  <c r="V978" i="3" s="1"/>
  <c r="S990" i="3"/>
  <c r="U990" i="3" s="1"/>
  <c r="V990" i="3" s="1"/>
  <c r="S995" i="3"/>
  <c r="U995" i="3" s="1"/>
  <c r="V995" i="3" s="1"/>
  <c r="S1000" i="3"/>
  <c r="S1012" i="3"/>
  <c r="U1012" i="3" s="1"/>
  <c r="V1012" i="3" s="1"/>
  <c r="U1016" i="3"/>
  <c r="V1016" i="3" s="1"/>
  <c r="U1028" i="3"/>
  <c r="V1028" i="3" s="1"/>
  <c r="S1032" i="3"/>
  <c r="U1032" i="3" s="1"/>
  <c r="V1032" i="3" s="1"/>
  <c r="S1037" i="3"/>
  <c r="U1037" i="3" s="1"/>
  <c r="V1037" i="3" s="1"/>
  <c r="S1039" i="3"/>
  <c r="S1044" i="3"/>
  <c r="S1049" i="3"/>
  <c r="U1049" i="3" s="1"/>
  <c r="V1049" i="3" s="1"/>
  <c r="S1054" i="3"/>
  <c r="U1054" i="3" s="1"/>
  <c r="V1054" i="3" s="1"/>
  <c r="S1066" i="3"/>
  <c r="U1066" i="3" s="1"/>
  <c r="V1066" i="3" s="1"/>
  <c r="U1070" i="3"/>
  <c r="V1070" i="3" s="1"/>
  <c r="U1082" i="3"/>
  <c r="V1082" i="3" s="1"/>
  <c r="S1086" i="3"/>
  <c r="U1086" i="3" s="1"/>
  <c r="V1086" i="3" s="1"/>
  <c r="S1120" i="3"/>
  <c r="U1120" i="3" s="1"/>
  <c r="V1120" i="3" s="1"/>
  <c r="U1123" i="3"/>
  <c r="V1123" i="3" s="1"/>
  <c r="S1136" i="3"/>
  <c r="U1136" i="3" s="1"/>
  <c r="V1136" i="3" s="1"/>
  <c r="U1145" i="3"/>
  <c r="V1145" i="3" s="1"/>
  <c r="U1171" i="3"/>
  <c r="V1171" i="3" s="1"/>
  <c r="U1177" i="3"/>
  <c r="V1177" i="3" s="1"/>
  <c r="U1241" i="3"/>
  <c r="V1241" i="3" s="1"/>
  <c r="U1307" i="3"/>
  <c r="V1307" i="3" s="1"/>
  <c r="U817" i="3"/>
  <c r="V817" i="3" s="1"/>
  <c r="U837" i="3"/>
  <c r="V837" i="3" s="1"/>
  <c r="S843" i="3"/>
  <c r="S848" i="3"/>
  <c r="U848" i="3" s="1"/>
  <c r="V848" i="3" s="1"/>
  <c r="U849" i="3"/>
  <c r="V849" i="3" s="1"/>
  <c r="S865" i="3"/>
  <c r="U865" i="3" s="1"/>
  <c r="V865" i="3" s="1"/>
  <c r="U871" i="3"/>
  <c r="V871" i="3" s="1"/>
  <c r="U891" i="3"/>
  <c r="V891" i="3" s="1"/>
  <c r="S897" i="3"/>
  <c r="S902" i="3"/>
  <c r="U902" i="3" s="1"/>
  <c r="V902" i="3" s="1"/>
  <c r="U903" i="3"/>
  <c r="V903" i="3" s="1"/>
  <c r="S919" i="3"/>
  <c r="U919" i="3" s="1"/>
  <c r="V919" i="3" s="1"/>
  <c r="S928" i="3"/>
  <c r="U928" i="3" s="1"/>
  <c r="V928" i="3" s="1"/>
  <c r="U932" i="3"/>
  <c r="V932" i="3" s="1"/>
  <c r="S954" i="3"/>
  <c r="S958" i="3"/>
  <c r="U958" i="3" s="1"/>
  <c r="V958" i="3" s="1"/>
  <c r="S965" i="3"/>
  <c r="U965" i="3" s="1"/>
  <c r="V965" i="3" s="1"/>
  <c r="S976" i="3"/>
  <c r="U976" i="3" s="1"/>
  <c r="V976" i="3" s="1"/>
  <c r="S988" i="3"/>
  <c r="U988" i="3" s="1"/>
  <c r="V988" i="3" s="1"/>
  <c r="U994" i="3"/>
  <c r="V994" i="3" s="1"/>
  <c r="U1004" i="3"/>
  <c r="V1004" i="3" s="1"/>
  <c r="U1014" i="3"/>
  <c r="V1014" i="3" s="1"/>
  <c r="S1020" i="3"/>
  <c r="U1020" i="3" s="1"/>
  <c r="V1020" i="3" s="1"/>
  <c r="S1025" i="3"/>
  <c r="U1025" i="3" s="1"/>
  <c r="V1025" i="3" s="1"/>
  <c r="U1036" i="3"/>
  <c r="V1036" i="3" s="1"/>
  <c r="S1042" i="3"/>
  <c r="U1048" i="3"/>
  <c r="V1048" i="3" s="1"/>
  <c r="U1058" i="3"/>
  <c r="V1058" i="3" s="1"/>
  <c r="U1068" i="3"/>
  <c r="V1068" i="3" s="1"/>
  <c r="S1074" i="3"/>
  <c r="S1079" i="3"/>
  <c r="U1079" i="3" s="1"/>
  <c r="V1079" i="3" s="1"/>
  <c r="S1089" i="3"/>
  <c r="U1089" i="3" s="1"/>
  <c r="V1089" i="3" s="1"/>
  <c r="S1095" i="3"/>
  <c r="U1095" i="3" s="1"/>
  <c r="V1095" i="3" s="1"/>
  <c r="S1101" i="3"/>
  <c r="U1101" i="3" s="1"/>
  <c r="V1101" i="3" s="1"/>
  <c r="S1107" i="3"/>
  <c r="U1107" i="3" s="1"/>
  <c r="V1107" i="3" s="1"/>
  <c r="S1113" i="3"/>
  <c r="U1113" i="3" s="1"/>
  <c r="V1113" i="3" s="1"/>
  <c r="S1125" i="3"/>
  <c r="U1125" i="3" s="1"/>
  <c r="V1125" i="3" s="1"/>
  <c r="S1132" i="3"/>
  <c r="U1132" i="3" s="1"/>
  <c r="V1132" i="3" s="1"/>
  <c r="U1135" i="3"/>
  <c r="V1135" i="3" s="1"/>
  <c r="U1138" i="3"/>
  <c r="V1138" i="3" s="1"/>
  <c r="U1140" i="3"/>
  <c r="V1140" i="3" s="1"/>
  <c r="U1164" i="3"/>
  <c r="V1164" i="3" s="1"/>
  <c r="U1170" i="3"/>
  <c r="V1170" i="3" s="1"/>
  <c r="U1176" i="3"/>
  <c r="V1176" i="3" s="1"/>
  <c r="U1253" i="3"/>
  <c r="V1253" i="3" s="1"/>
  <c r="U1410" i="3"/>
  <c r="V1410" i="3" s="1"/>
  <c r="U1485" i="3"/>
  <c r="V1485" i="3" s="1"/>
  <c r="S799" i="3"/>
  <c r="U799" i="3" s="1"/>
  <c r="V799" i="3" s="1"/>
  <c r="S819" i="3"/>
  <c r="U819" i="3" s="1"/>
  <c r="V819" i="3" s="1"/>
  <c r="S824" i="3"/>
  <c r="U824" i="3" s="1"/>
  <c r="V824" i="3" s="1"/>
  <c r="S826" i="3"/>
  <c r="U826" i="3" s="1"/>
  <c r="V826" i="3" s="1"/>
  <c r="S831" i="3"/>
  <c r="U831" i="3" s="1"/>
  <c r="V831" i="3" s="1"/>
  <c r="S836" i="3"/>
  <c r="U836" i="3" s="1"/>
  <c r="V836" i="3" s="1"/>
  <c r="S841" i="3"/>
  <c r="U841" i="3" s="1"/>
  <c r="V841" i="3" s="1"/>
  <c r="U845" i="3"/>
  <c r="V845" i="3" s="1"/>
  <c r="S853" i="3"/>
  <c r="U853" i="3" s="1"/>
  <c r="V853" i="3" s="1"/>
  <c r="U862" i="3"/>
  <c r="V862" i="3" s="1"/>
  <c r="S873" i="3"/>
  <c r="U873" i="3" s="1"/>
  <c r="V873" i="3" s="1"/>
  <c r="S878" i="3"/>
  <c r="U878" i="3" s="1"/>
  <c r="V878" i="3" s="1"/>
  <c r="S885" i="3"/>
  <c r="U885" i="3" s="1"/>
  <c r="V885" i="3" s="1"/>
  <c r="S890" i="3"/>
  <c r="U890" i="3" s="1"/>
  <c r="V890" i="3" s="1"/>
  <c r="S895" i="3"/>
  <c r="U899" i="3"/>
  <c r="V899" i="3" s="1"/>
  <c r="S907" i="3"/>
  <c r="U907" i="3" s="1"/>
  <c r="V907" i="3" s="1"/>
  <c r="U916" i="3"/>
  <c r="V916" i="3" s="1"/>
  <c r="S934" i="3"/>
  <c r="U934" i="3" s="1"/>
  <c r="V934" i="3" s="1"/>
  <c r="S941" i="3"/>
  <c r="U941" i="3" s="1"/>
  <c r="V941" i="3" s="1"/>
  <c r="U957" i="3"/>
  <c r="V957" i="3" s="1"/>
  <c r="S972" i="3"/>
  <c r="U992" i="3"/>
  <c r="V992" i="3" s="1"/>
  <c r="U1034" i="3"/>
  <c r="V1034" i="3" s="1"/>
  <c r="U1046" i="3"/>
  <c r="V1046" i="3" s="1"/>
  <c r="U821" i="3"/>
  <c r="V821" i="3" s="1"/>
  <c r="S829" i="3"/>
  <c r="U833" i="3"/>
  <c r="V833" i="3" s="1"/>
  <c r="S861" i="3"/>
  <c r="S866" i="3"/>
  <c r="U866" i="3" s="1"/>
  <c r="V866" i="3" s="1"/>
  <c r="U875" i="3"/>
  <c r="V875" i="3" s="1"/>
  <c r="S883" i="3"/>
  <c r="U883" i="3" s="1"/>
  <c r="V883" i="3" s="1"/>
  <c r="U887" i="3"/>
  <c r="V887" i="3" s="1"/>
  <c r="U909" i="3"/>
  <c r="V909" i="3" s="1"/>
  <c r="S915" i="3"/>
  <c r="U915" i="3" s="1"/>
  <c r="V915" i="3" s="1"/>
  <c r="S920" i="3"/>
  <c r="U920" i="3" s="1"/>
  <c r="V920" i="3" s="1"/>
  <c r="S929" i="3"/>
  <c r="U929" i="3" s="1"/>
  <c r="V929" i="3" s="1"/>
  <c r="S948" i="3"/>
  <c r="S952" i="3"/>
  <c r="U952" i="3" s="1"/>
  <c r="V952" i="3" s="1"/>
  <c r="S970" i="3"/>
  <c r="U970" i="3" s="1"/>
  <c r="V970" i="3" s="1"/>
  <c r="S977" i="3"/>
  <c r="U977" i="3" s="1"/>
  <c r="V977" i="3" s="1"/>
  <c r="U980" i="3"/>
  <c r="V980" i="3" s="1"/>
  <c r="S984" i="3"/>
  <c r="U984" i="3" s="1"/>
  <c r="V984" i="3" s="1"/>
  <c r="S989" i="3"/>
  <c r="U989" i="3" s="1"/>
  <c r="V989" i="3" s="1"/>
  <c r="S991" i="3"/>
  <c r="U991" i="3" s="1"/>
  <c r="V991" i="3" s="1"/>
  <c r="U1000" i="3"/>
  <c r="V1000" i="3" s="1"/>
  <c r="U1005" i="3"/>
  <c r="V1005" i="3" s="1"/>
  <c r="S1006" i="3"/>
  <c r="U1006" i="3" s="1"/>
  <c r="V1006" i="3" s="1"/>
  <c r="U1022" i="3"/>
  <c r="V1022" i="3" s="1"/>
  <c r="S1033" i="3"/>
  <c r="S1038" i="3"/>
  <c r="S1043" i="3"/>
  <c r="U1043" i="3" s="1"/>
  <c r="V1043" i="3" s="1"/>
  <c r="S1045" i="3"/>
  <c r="U1045" i="3" s="1"/>
  <c r="V1045" i="3" s="1"/>
  <c r="U1059" i="3"/>
  <c r="V1059" i="3" s="1"/>
  <c r="S1060" i="3"/>
  <c r="U1076" i="3"/>
  <c r="V1076" i="3" s="1"/>
  <c r="S1087" i="3"/>
  <c r="S1121" i="3"/>
  <c r="U1121" i="3" s="1"/>
  <c r="V1121" i="3" s="1"/>
  <c r="S1126" i="3"/>
  <c r="U1126" i="3" s="1"/>
  <c r="V1126" i="3" s="1"/>
  <c r="S1142" i="3"/>
  <c r="U1142" i="3" s="1"/>
  <c r="V1142" i="3" s="1"/>
  <c r="U1148" i="3"/>
  <c r="V1148" i="3" s="1"/>
  <c r="S1156" i="3"/>
  <c r="U1159" i="3"/>
  <c r="V1159" i="3" s="1"/>
  <c r="S1163" i="3"/>
  <c r="U1163" i="3" s="1"/>
  <c r="V1163" i="3" s="1"/>
  <c r="S1172" i="3"/>
  <c r="U1172" i="3" s="1"/>
  <c r="V1172" i="3" s="1"/>
  <c r="S1179" i="3"/>
  <c r="U1179" i="3" s="1"/>
  <c r="V1179" i="3" s="1"/>
  <c r="S1186" i="3"/>
  <c r="S1202" i="3"/>
  <c r="S1209" i="3"/>
  <c r="U1209" i="3" s="1"/>
  <c r="V1209" i="3" s="1"/>
  <c r="S1211" i="3"/>
  <c r="S1216" i="3"/>
  <c r="U1216" i="3" s="1"/>
  <c r="V1216" i="3" s="1"/>
  <c r="S1239" i="3"/>
  <c r="U1239" i="3" s="1"/>
  <c r="V1239" i="3" s="1"/>
  <c r="U1240" i="3"/>
  <c r="V1240" i="3" s="1"/>
  <c r="S1245" i="3"/>
  <c r="S1248" i="3"/>
  <c r="U1248" i="3" s="1"/>
  <c r="V1248" i="3" s="1"/>
  <c r="S1262" i="3"/>
  <c r="U1262" i="3" s="1"/>
  <c r="V1262" i="3" s="1"/>
  <c r="U1266" i="3"/>
  <c r="V1266" i="3" s="1"/>
  <c r="S1270" i="3"/>
  <c r="U1277" i="3"/>
  <c r="V1277" i="3" s="1"/>
  <c r="S1284" i="3"/>
  <c r="S1287" i="3"/>
  <c r="U1287" i="3" s="1"/>
  <c r="V1287" i="3" s="1"/>
  <c r="S1292" i="3"/>
  <c r="U1292" i="3" s="1"/>
  <c r="V1292" i="3" s="1"/>
  <c r="S1294" i="3"/>
  <c r="U1294" i="3" s="1"/>
  <c r="V1294" i="3" s="1"/>
  <c r="S1299" i="3"/>
  <c r="U1299" i="3" s="1"/>
  <c r="V1299" i="3" s="1"/>
  <c r="S1310" i="3"/>
  <c r="U1310" i="3" s="1"/>
  <c r="V1310" i="3" s="1"/>
  <c r="S1312" i="3"/>
  <c r="S1317" i="3"/>
  <c r="U1317" i="3" s="1"/>
  <c r="V1317" i="3" s="1"/>
  <c r="S1322" i="3"/>
  <c r="U1322" i="3" s="1"/>
  <c r="V1322" i="3" s="1"/>
  <c r="S1327" i="3"/>
  <c r="U1327" i="3" s="1"/>
  <c r="V1327" i="3" s="1"/>
  <c r="S1342" i="3"/>
  <c r="U1342" i="3" s="1"/>
  <c r="V1342" i="3" s="1"/>
  <c r="S1352" i="3"/>
  <c r="U1356" i="3"/>
  <c r="V1356" i="3" s="1"/>
  <c r="S1364" i="3"/>
  <c r="U1364" i="3" s="1"/>
  <c r="V1364" i="3" s="1"/>
  <c r="U1368" i="3"/>
  <c r="V1368" i="3" s="1"/>
  <c r="U1373" i="3"/>
  <c r="V1373" i="3" s="1"/>
  <c r="U1380" i="3"/>
  <c r="V1380" i="3" s="1"/>
  <c r="S1384" i="3"/>
  <c r="U1384" i="3" s="1"/>
  <c r="V1384" i="3" s="1"/>
  <c r="S1389" i="3"/>
  <c r="U1389" i="3" s="1"/>
  <c r="V1389" i="3" s="1"/>
  <c r="S1391" i="3"/>
  <c r="U1391" i="3" s="1"/>
  <c r="V1391" i="3" s="1"/>
  <c r="S1396" i="3"/>
  <c r="U1396" i="3" s="1"/>
  <c r="V1396" i="3" s="1"/>
  <c r="S1401" i="3"/>
  <c r="U1401" i="3" s="1"/>
  <c r="V1401" i="3" s="1"/>
  <c r="S1406" i="3"/>
  <c r="U1406" i="3" s="1"/>
  <c r="V1406" i="3" s="1"/>
  <c r="S1418" i="3"/>
  <c r="U1418" i="3" s="1"/>
  <c r="V1418" i="3" s="1"/>
  <c r="U1427" i="3"/>
  <c r="V1427" i="3" s="1"/>
  <c r="S1438" i="3"/>
  <c r="U1438" i="3" s="1"/>
  <c r="V1438" i="3" s="1"/>
  <c r="S1443" i="3"/>
  <c r="U1443" i="3" s="1"/>
  <c r="V1443" i="3" s="1"/>
  <c r="S1445" i="3"/>
  <c r="U1445" i="3" s="1"/>
  <c r="V1445" i="3" s="1"/>
  <c r="S1450" i="3"/>
  <c r="U1450" i="3" s="1"/>
  <c r="V1450" i="3" s="1"/>
  <c r="S1455" i="3"/>
  <c r="U1455" i="3" s="1"/>
  <c r="V1455" i="3" s="1"/>
  <c r="S1460" i="3"/>
  <c r="S1472" i="3"/>
  <c r="U1472" i="3" s="1"/>
  <c r="V1472" i="3" s="1"/>
  <c r="U1481" i="3"/>
  <c r="V1481" i="3" s="1"/>
  <c r="S1492" i="3"/>
  <c r="U1492" i="3" s="1"/>
  <c r="V1492" i="3" s="1"/>
  <c r="S1497" i="3"/>
  <c r="U1497" i="3" s="1"/>
  <c r="V1497" i="3" s="1"/>
  <c r="S1499" i="3"/>
  <c r="S1143" i="3"/>
  <c r="U1143" i="3" s="1"/>
  <c r="V1143" i="3" s="1"/>
  <c r="S1150" i="3"/>
  <c r="U1150" i="3" s="1"/>
  <c r="V1150" i="3" s="1"/>
  <c r="S1166" i="3"/>
  <c r="S1173" i="3"/>
  <c r="U1173" i="3" s="1"/>
  <c r="V1173" i="3" s="1"/>
  <c r="S1175" i="3"/>
  <c r="U1175" i="3" s="1"/>
  <c r="V1175" i="3" s="1"/>
  <c r="S1180" i="3"/>
  <c r="U1180" i="3" s="1"/>
  <c r="V1180" i="3" s="1"/>
  <c r="S1203" i="3"/>
  <c r="U1203" i="3" s="1"/>
  <c r="V1203" i="3" s="1"/>
  <c r="U1204" i="3"/>
  <c r="V1204" i="3" s="1"/>
  <c r="S1205" i="3"/>
  <c r="S1210" i="3"/>
  <c r="U1210" i="3" s="1"/>
  <c r="V1210" i="3" s="1"/>
  <c r="S1214" i="3"/>
  <c r="U1214" i="3" s="1"/>
  <c r="V1214" i="3" s="1"/>
  <c r="U1220" i="3"/>
  <c r="V1220" i="3" s="1"/>
  <c r="S1228" i="3"/>
  <c r="U1228" i="3" s="1"/>
  <c r="V1228" i="3" s="1"/>
  <c r="S1235" i="3"/>
  <c r="U1235" i="3" s="1"/>
  <c r="V1235" i="3" s="1"/>
  <c r="S1244" i="3"/>
  <c r="U1244" i="3" s="1"/>
  <c r="V1244" i="3" s="1"/>
  <c r="S1251" i="3"/>
  <c r="U1251" i="3" s="1"/>
  <c r="V1251" i="3" s="1"/>
  <c r="U1252" i="3"/>
  <c r="V1252" i="3" s="1"/>
  <c r="S1260" i="3"/>
  <c r="S1263" i="3"/>
  <c r="S1274" i="3"/>
  <c r="U1274" i="3" s="1"/>
  <c r="V1274" i="3" s="1"/>
  <c r="U1278" i="3"/>
  <c r="V1278" i="3" s="1"/>
  <c r="S1282" i="3"/>
  <c r="U1282" i="3" s="1"/>
  <c r="V1282" i="3" s="1"/>
  <c r="S1297" i="3"/>
  <c r="U1297" i="3" s="1"/>
  <c r="V1297" i="3" s="1"/>
  <c r="S1306" i="3"/>
  <c r="U1319" i="3"/>
  <c r="V1319" i="3" s="1"/>
  <c r="U1328" i="3"/>
  <c r="V1328" i="3" s="1"/>
  <c r="S1330" i="3"/>
  <c r="U1365" i="3"/>
  <c r="V1365" i="3" s="1"/>
  <c r="U1386" i="3"/>
  <c r="V1386" i="3" s="1"/>
  <c r="S1409" i="3"/>
  <c r="U1419" i="3"/>
  <c r="V1419" i="3" s="1"/>
  <c r="S1463" i="3"/>
  <c r="U1473" i="3"/>
  <c r="V1473" i="3" s="1"/>
  <c r="U1499" i="3"/>
  <c r="V1499" i="3" s="1"/>
  <c r="U1193" i="3"/>
  <c r="V1193" i="3" s="1"/>
  <c r="S1316" i="3"/>
  <c r="U1316" i="3" s="1"/>
  <c r="V1316" i="3" s="1"/>
  <c r="S1318" i="3"/>
  <c r="U1318" i="3" s="1"/>
  <c r="V1318" i="3" s="1"/>
  <c r="S1333" i="3"/>
  <c r="U1333" i="3" s="1"/>
  <c r="V1333" i="3" s="1"/>
  <c r="S1341" i="3"/>
  <c r="U1341" i="3" s="1"/>
  <c r="V1341" i="3" s="1"/>
  <c r="S1343" i="3"/>
  <c r="S1346" i="3"/>
  <c r="U1346" i="3" s="1"/>
  <c r="V1346" i="3" s="1"/>
  <c r="U1352" i="3"/>
  <c r="V1352" i="3" s="1"/>
  <c r="S1358" i="3"/>
  <c r="U1358" i="3" s="1"/>
  <c r="V1358" i="3" s="1"/>
  <c r="U1374" i="3"/>
  <c r="V1374" i="3" s="1"/>
  <c r="S1385" i="3"/>
  <c r="U1385" i="3" s="1"/>
  <c r="V1385" i="3" s="1"/>
  <c r="S1390" i="3"/>
  <c r="U1390" i="3" s="1"/>
  <c r="V1390" i="3" s="1"/>
  <c r="S1395" i="3"/>
  <c r="U1395" i="3" s="1"/>
  <c r="V1395" i="3" s="1"/>
  <c r="S1397" i="3"/>
  <c r="U1397" i="3" s="1"/>
  <c r="V1397" i="3" s="1"/>
  <c r="S1412" i="3"/>
  <c r="U1412" i="3" s="1"/>
  <c r="V1412" i="3" s="1"/>
  <c r="S1439" i="3"/>
  <c r="U1439" i="3" s="1"/>
  <c r="V1439" i="3" s="1"/>
  <c r="S1444" i="3"/>
  <c r="S1449" i="3"/>
  <c r="U1449" i="3" s="1"/>
  <c r="V1449" i="3" s="1"/>
  <c r="S1451" i="3"/>
  <c r="S1466" i="3"/>
  <c r="U1466" i="3" s="1"/>
  <c r="V1466" i="3" s="1"/>
  <c r="S1493" i="3"/>
  <c r="S1498" i="3"/>
  <c r="U1498" i="3" s="1"/>
  <c r="V1498" i="3" s="1"/>
  <c r="S1144" i="3"/>
  <c r="U1144" i="3" s="1"/>
  <c r="V1144" i="3" s="1"/>
  <c r="S1167" i="3"/>
  <c r="U1167" i="3" s="1"/>
  <c r="V1167" i="3" s="1"/>
  <c r="U1168" i="3"/>
  <c r="V1168" i="3" s="1"/>
  <c r="S1169" i="3"/>
  <c r="U1169" i="3" s="1"/>
  <c r="V1169" i="3" s="1"/>
  <c r="S1174" i="3"/>
  <c r="U1174" i="3" s="1"/>
  <c r="V1174" i="3" s="1"/>
  <c r="S1178" i="3"/>
  <c r="U1178" i="3" s="1"/>
  <c r="V1178" i="3" s="1"/>
  <c r="U1184" i="3"/>
  <c r="V1184" i="3" s="1"/>
  <c r="S1192" i="3"/>
  <c r="S1199" i="3"/>
  <c r="U1199" i="3" s="1"/>
  <c r="V1199" i="3" s="1"/>
  <c r="S1208" i="3"/>
  <c r="U1208" i="3" s="1"/>
  <c r="V1208" i="3" s="1"/>
  <c r="S1215" i="3"/>
  <c r="U1215" i="3" s="1"/>
  <c r="V1215" i="3" s="1"/>
  <c r="S1222" i="3"/>
  <c r="U1222" i="3" s="1"/>
  <c r="V1222" i="3" s="1"/>
  <c r="S1238" i="3"/>
  <c r="S1247" i="3"/>
  <c r="U1247" i="3" s="1"/>
  <c r="V1247" i="3" s="1"/>
  <c r="S1256" i="3"/>
  <c r="U1256" i="3" s="1"/>
  <c r="V1256" i="3" s="1"/>
  <c r="U1265" i="3"/>
  <c r="V1265" i="3" s="1"/>
  <c r="S1272" i="3"/>
  <c r="U1272" i="3" s="1"/>
  <c r="V1272" i="3" s="1"/>
  <c r="S1275" i="3"/>
  <c r="S1286" i="3"/>
  <c r="U1286" i="3" s="1"/>
  <c r="V1286" i="3" s="1"/>
  <c r="S1291" i="3"/>
  <c r="U1291" i="3" s="1"/>
  <c r="V1291" i="3" s="1"/>
  <c r="S1298" i="3"/>
  <c r="U1298" i="3" s="1"/>
  <c r="V1298" i="3" s="1"/>
  <c r="S1305" i="3"/>
  <c r="U1305" i="3" s="1"/>
  <c r="V1305" i="3" s="1"/>
  <c r="S1309" i="3"/>
  <c r="U1309" i="3" s="1"/>
  <c r="V1309" i="3" s="1"/>
  <c r="U1315" i="3"/>
  <c r="V1315" i="3" s="1"/>
  <c r="S1321" i="3"/>
  <c r="U1325" i="3"/>
  <c r="V1325" i="3" s="1"/>
  <c r="S1329" i="3"/>
  <c r="U1329" i="3" s="1"/>
  <c r="V1329" i="3" s="1"/>
  <c r="S1336" i="3"/>
  <c r="U1336" i="3" s="1"/>
  <c r="V1336" i="3" s="1"/>
  <c r="U1340" i="3"/>
  <c r="V1340" i="3" s="1"/>
  <c r="U1350" i="3"/>
  <c r="V1350" i="3" s="1"/>
  <c r="U1362" i="3"/>
  <c r="V1362" i="3" s="1"/>
  <c r="S1366" i="3"/>
  <c r="U1366" i="3" s="1"/>
  <c r="V1366" i="3" s="1"/>
  <c r="S1371" i="3"/>
  <c r="U1371" i="3" s="1"/>
  <c r="V1371" i="3" s="1"/>
  <c r="S1378" i="3"/>
  <c r="U1378" i="3" s="1"/>
  <c r="V1378" i="3" s="1"/>
  <c r="S1383" i="3"/>
  <c r="U1383" i="3" s="1"/>
  <c r="V1383" i="3" s="1"/>
  <c r="S1388" i="3"/>
  <c r="U1388" i="3" s="1"/>
  <c r="V1388" i="3" s="1"/>
  <c r="S1400" i="3"/>
  <c r="U1400" i="3" s="1"/>
  <c r="V1400" i="3" s="1"/>
  <c r="U1409" i="3"/>
  <c r="V1409" i="3" s="1"/>
  <c r="S1420" i="3"/>
  <c r="U1420" i="3" s="1"/>
  <c r="V1420" i="3" s="1"/>
  <c r="S1425" i="3"/>
  <c r="U1425" i="3" s="1"/>
  <c r="V1425" i="3" s="1"/>
  <c r="S1432" i="3"/>
  <c r="U1432" i="3" s="1"/>
  <c r="V1432" i="3" s="1"/>
  <c r="S1437" i="3"/>
  <c r="U1437" i="3" s="1"/>
  <c r="V1437" i="3" s="1"/>
  <c r="S1442" i="3"/>
  <c r="U1442" i="3" s="1"/>
  <c r="V1442" i="3" s="1"/>
  <c r="U1463" i="3"/>
  <c r="V1463" i="3" s="1"/>
  <c r="U1470" i="3"/>
  <c r="V1470" i="3" s="1"/>
  <c r="U1491" i="3"/>
  <c r="V1491" i="3" s="1"/>
  <c r="U1271" i="3"/>
  <c r="V1271" i="3" s="1"/>
  <c r="U1290" i="3"/>
  <c r="V1290" i="3" s="1"/>
  <c r="U1313" i="3"/>
  <c r="V1313" i="3" s="1"/>
  <c r="U1392" i="3"/>
  <c r="V1392" i="3" s="1"/>
  <c r="S1457" i="3"/>
  <c r="S1469" i="3"/>
  <c r="U1469" i="3" s="1"/>
  <c r="V1469" i="3" s="1"/>
  <c r="U1500" i="3"/>
  <c r="V1500" i="3" s="1"/>
  <c r="U230" i="3"/>
  <c r="V230" i="3" s="1"/>
  <c r="U18" i="3"/>
  <c r="V18" i="3" s="1"/>
  <c r="U30" i="3"/>
  <c r="V30" i="3" s="1"/>
  <c r="U42" i="3"/>
  <c r="V42" i="3" s="1"/>
  <c r="U54" i="3"/>
  <c r="V54" i="3" s="1"/>
  <c r="U90" i="3"/>
  <c r="V90" i="3" s="1"/>
  <c r="U102" i="3"/>
  <c r="V102" i="3" s="1"/>
  <c r="U114" i="3"/>
  <c r="V114" i="3" s="1"/>
  <c r="U126" i="3"/>
  <c r="V126" i="3" s="1"/>
  <c r="U138" i="3"/>
  <c r="V138" i="3" s="1"/>
  <c r="U150" i="3"/>
  <c r="V150" i="3" s="1"/>
  <c r="U162" i="3"/>
  <c r="V162" i="3" s="1"/>
  <c r="U174" i="3"/>
  <c r="V174" i="3" s="1"/>
  <c r="U186" i="3"/>
  <c r="V186" i="3" s="1"/>
  <c r="U206" i="3"/>
  <c r="V206" i="3" s="1"/>
  <c r="U242" i="3"/>
  <c r="V242" i="3" s="1"/>
  <c r="U16" i="3"/>
  <c r="V16" i="3" s="1"/>
  <c r="U28" i="3"/>
  <c r="V28" i="3" s="1"/>
  <c r="U76" i="3"/>
  <c r="V76" i="3" s="1"/>
  <c r="U88" i="3"/>
  <c r="V88" i="3" s="1"/>
  <c r="U100" i="3"/>
  <c r="V100" i="3" s="1"/>
  <c r="U112" i="3"/>
  <c r="V112" i="3" s="1"/>
  <c r="U124" i="3"/>
  <c r="V124" i="3" s="1"/>
  <c r="U136" i="3"/>
  <c r="V136" i="3" s="1"/>
  <c r="U148" i="3"/>
  <c r="V148" i="3" s="1"/>
  <c r="U160" i="3"/>
  <c r="V160" i="3" s="1"/>
  <c r="U172" i="3"/>
  <c r="V172" i="3" s="1"/>
  <c r="U184" i="3"/>
  <c r="V184" i="3" s="1"/>
  <c r="U196" i="3"/>
  <c r="V196" i="3" s="1"/>
  <c r="U218" i="3"/>
  <c r="V218" i="3" s="1"/>
  <c r="U4" i="3"/>
  <c r="V4" i="3" s="1"/>
  <c r="U40" i="3"/>
  <c r="V40" i="3" s="1"/>
  <c r="U52" i="3"/>
  <c r="V52" i="3" s="1"/>
  <c r="U64" i="3"/>
  <c r="V64" i="3" s="1"/>
  <c r="U197" i="3"/>
  <c r="V197" i="3" s="1"/>
  <c r="S201" i="3"/>
  <c r="U201" i="3" s="1"/>
  <c r="V201" i="3" s="1"/>
  <c r="U203" i="3"/>
  <c r="V203" i="3" s="1"/>
  <c r="S207" i="3"/>
  <c r="U207" i="3" s="1"/>
  <c r="V207" i="3" s="1"/>
  <c r="U209" i="3"/>
  <c r="V209" i="3" s="1"/>
  <c r="S213" i="3"/>
  <c r="U213" i="3" s="1"/>
  <c r="V213" i="3" s="1"/>
  <c r="S219" i="3"/>
  <c r="U219" i="3" s="1"/>
  <c r="V219" i="3" s="1"/>
  <c r="U221" i="3"/>
  <c r="V221" i="3" s="1"/>
  <c r="S225" i="3"/>
  <c r="U225" i="3" s="1"/>
  <c r="V225" i="3" s="1"/>
  <c r="U227" i="3"/>
  <c r="V227" i="3" s="1"/>
  <c r="S231" i="3"/>
  <c r="U231" i="3" s="1"/>
  <c r="V231" i="3" s="1"/>
  <c r="U233" i="3"/>
  <c r="V233" i="3" s="1"/>
  <c r="S237" i="3"/>
  <c r="U237" i="3" s="1"/>
  <c r="V237" i="3" s="1"/>
  <c r="S243" i="3"/>
  <c r="U243" i="3" s="1"/>
  <c r="V243" i="3" s="1"/>
  <c r="U245" i="3"/>
  <c r="V245" i="3" s="1"/>
  <c r="U263" i="3"/>
  <c r="V263" i="3" s="1"/>
  <c r="U281" i="3"/>
  <c r="V281" i="3" s="1"/>
  <c r="U299" i="3"/>
  <c r="V299" i="3" s="1"/>
  <c r="U317" i="3"/>
  <c r="V317" i="3" s="1"/>
  <c r="U335" i="3"/>
  <c r="V335" i="3" s="1"/>
  <c r="U353" i="3"/>
  <c r="V353" i="3" s="1"/>
  <c r="U371" i="3"/>
  <c r="V371" i="3" s="1"/>
  <c r="U389" i="3"/>
  <c r="V389" i="3" s="1"/>
  <c r="U393" i="3"/>
  <c r="V393" i="3" s="1"/>
  <c r="U408" i="3"/>
  <c r="V408" i="3" s="1"/>
  <c r="U425" i="3"/>
  <c r="V425" i="3" s="1"/>
  <c r="U429" i="3"/>
  <c r="V429" i="3" s="1"/>
  <c r="U444" i="3"/>
  <c r="V444" i="3" s="1"/>
  <c r="S256" i="3"/>
  <c r="U256" i="3" s="1"/>
  <c r="V256" i="3" s="1"/>
  <c r="U264" i="3"/>
  <c r="V264" i="3" s="1"/>
  <c r="U282" i="3"/>
  <c r="V282" i="3" s="1"/>
  <c r="U300" i="3"/>
  <c r="V300" i="3" s="1"/>
  <c r="U336" i="3"/>
  <c r="V336" i="3" s="1"/>
  <c r="U354" i="3"/>
  <c r="V354" i="3" s="1"/>
  <c r="U372" i="3"/>
  <c r="V372" i="3" s="1"/>
  <c r="U390" i="3"/>
  <c r="V390" i="3" s="1"/>
  <c r="U426" i="3"/>
  <c r="V426" i="3" s="1"/>
  <c r="U468" i="3"/>
  <c r="V468" i="3" s="1"/>
  <c r="U198" i="3"/>
  <c r="V198" i="3" s="1"/>
  <c r="U204" i="3"/>
  <c r="V204" i="3" s="1"/>
  <c r="U210" i="3"/>
  <c r="V210" i="3" s="1"/>
  <c r="U216" i="3"/>
  <c r="V216" i="3" s="1"/>
  <c r="U222" i="3"/>
  <c r="V222" i="3" s="1"/>
  <c r="U228" i="3"/>
  <c r="V228" i="3" s="1"/>
  <c r="U240" i="3"/>
  <c r="V240" i="3" s="1"/>
  <c r="U246" i="3"/>
  <c r="V246" i="3" s="1"/>
  <c r="U269" i="3"/>
  <c r="V269" i="3" s="1"/>
  <c r="U287" i="3"/>
  <c r="V287" i="3" s="1"/>
  <c r="U305" i="3"/>
  <c r="V305" i="3" s="1"/>
  <c r="U323" i="3"/>
  <c r="V323" i="3" s="1"/>
  <c r="U341" i="3"/>
  <c r="V341" i="3" s="1"/>
  <c r="U359" i="3"/>
  <c r="V359" i="3" s="1"/>
  <c r="U377" i="3"/>
  <c r="V377" i="3" s="1"/>
  <c r="U401" i="3"/>
  <c r="V401" i="3" s="1"/>
  <c r="U405" i="3"/>
  <c r="V405" i="3" s="1"/>
  <c r="U420" i="3"/>
  <c r="V420" i="3" s="1"/>
  <c r="U441" i="3"/>
  <c r="V441" i="3" s="1"/>
  <c r="U456" i="3"/>
  <c r="V456" i="3" s="1"/>
  <c r="U252" i="3"/>
  <c r="V252" i="3" s="1"/>
  <c r="U258" i="3"/>
  <c r="V258" i="3" s="1"/>
  <c r="U267" i="3"/>
  <c r="V267" i="3" s="1"/>
  <c r="U276" i="3"/>
  <c r="V276" i="3" s="1"/>
  <c r="U285" i="3"/>
  <c r="V285" i="3" s="1"/>
  <c r="U294" i="3"/>
  <c r="V294" i="3" s="1"/>
  <c r="U303" i="3"/>
  <c r="V303" i="3" s="1"/>
  <c r="U312" i="3"/>
  <c r="V312" i="3" s="1"/>
  <c r="U321" i="3"/>
  <c r="V321" i="3" s="1"/>
  <c r="U330" i="3"/>
  <c r="V330" i="3" s="1"/>
  <c r="U339" i="3"/>
  <c r="V339" i="3" s="1"/>
  <c r="U348" i="3"/>
  <c r="V348" i="3" s="1"/>
  <c r="U357" i="3"/>
  <c r="V357" i="3" s="1"/>
  <c r="U366" i="3"/>
  <c r="V366" i="3" s="1"/>
  <c r="U375" i="3"/>
  <c r="V375" i="3" s="1"/>
  <c r="U384" i="3"/>
  <c r="V384" i="3" s="1"/>
  <c r="U395" i="3"/>
  <c r="V395" i="3" s="1"/>
  <c r="U399" i="3"/>
  <c r="V399" i="3" s="1"/>
  <c r="U414" i="3"/>
  <c r="V414" i="3" s="1"/>
  <c r="U431" i="3"/>
  <c r="V431" i="3" s="1"/>
  <c r="U435" i="3"/>
  <c r="V435" i="3" s="1"/>
  <c r="U450" i="3"/>
  <c r="V450" i="3" s="1"/>
  <c r="U462" i="3"/>
  <c r="V462" i="3" s="1"/>
  <c r="U479" i="3"/>
  <c r="V479" i="3" s="1"/>
  <c r="U497" i="3"/>
  <c r="V497" i="3" s="1"/>
  <c r="U551" i="3"/>
  <c r="V551" i="3" s="1"/>
  <c r="U569" i="3"/>
  <c r="V569" i="3" s="1"/>
  <c r="U587" i="3"/>
  <c r="V587" i="3" s="1"/>
  <c r="U623" i="3"/>
  <c r="V623" i="3" s="1"/>
  <c r="U641" i="3"/>
  <c r="V641" i="3" s="1"/>
  <c r="U659" i="3"/>
  <c r="V659" i="3" s="1"/>
  <c r="U677" i="3"/>
  <c r="V677" i="3" s="1"/>
  <c r="S459" i="3"/>
  <c r="U459" i="3" s="1"/>
  <c r="V459" i="3" s="1"/>
  <c r="S466" i="3"/>
  <c r="U466" i="3" s="1"/>
  <c r="V466" i="3" s="1"/>
  <c r="U480" i="3"/>
  <c r="V480" i="3" s="1"/>
  <c r="U498" i="3"/>
  <c r="V498" i="3" s="1"/>
  <c r="U516" i="3"/>
  <c r="V516" i="3" s="1"/>
  <c r="U552" i="3"/>
  <c r="V552" i="3" s="1"/>
  <c r="U570" i="3"/>
  <c r="V570" i="3" s="1"/>
  <c r="U606" i="3"/>
  <c r="V606" i="3" s="1"/>
  <c r="U624" i="3"/>
  <c r="V624" i="3" s="1"/>
  <c r="U642" i="3"/>
  <c r="V642" i="3" s="1"/>
  <c r="U678" i="3"/>
  <c r="V678" i="3" s="1"/>
  <c r="U485" i="3"/>
  <c r="V485" i="3" s="1"/>
  <c r="U503" i="3"/>
  <c r="V503" i="3" s="1"/>
  <c r="U521" i="3"/>
  <c r="V521" i="3" s="1"/>
  <c r="U539" i="3"/>
  <c r="V539" i="3" s="1"/>
  <c r="U557" i="3"/>
  <c r="V557" i="3" s="1"/>
  <c r="U575" i="3"/>
  <c r="V575" i="3" s="1"/>
  <c r="U593" i="3"/>
  <c r="V593" i="3" s="1"/>
  <c r="U611" i="3"/>
  <c r="V611" i="3" s="1"/>
  <c r="U647" i="3"/>
  <c r="V647" i="3" s="1"/>
  <c r="U665" i="3"/>
  <c r="V665" i="3" s="1"/>
  <c r="U474" i="3"/>
  <c r="V474" i="3" s="1"/>
  <c r="U483" i="3"/>
  <c r="V483" i="3" s="1"/>
  <c r="U501" i="3"/>
  <c r="V501" i="3" s="1"/>
  <c r="U510" i="3"/>
  <c r="V510" i="3" s="1"/>
  <c r="U519" i="3"/>
  <c r="V519" i="3" s="1"/>
  <c r="U528" i="3"/>
  <c r="V528" i="3" s="1"/>
  <c r="U537" i="3"/>
  <c r="V537" i="3" s="1"/>
  <c r="U546" i="3"/>
  <c r="V546" i="3" s="1"/>
  <c r="U555" i="3"/>
  <c r="V555" i="3" s="1"/>
  <c r="U564" i="3"/>
  <c r="V564" i="3" s="1"/>
  <c r="U573" i="3"/>
  <c r="V573" i="3" s="1"/>
  <c r="U591" i="3"/>
  <c r="V591" i="3" s="1"/>
  <c r="U600" i="3"/>
  <c r="V600" i="3" s="1"/>
  <c r="U609" i="3"/>
  <c r="V609" i="3" s="1"/>
  <c r="U618" i="3"/>
  <c r="V618" i="3" s="1"/>
  <c r="U636" i="3"/>
  <c r="V636" i="3" s="1"/>
  <c r="U645" i="3"/>
  <c r="V645" i="3" s="1"/>
  <c r="U656" i="3"/>
  <c r="V656" i="3" s="1"/>
  <c r="U672" i="3"/>
  <c r="V672" i="3" s="1"/>
  <c r="S685" i="3"/>
  <c r="U685" i="3" s="1"/>
  <c r="V685" i="3" s="1"/>
  <c r="S691" i="3"/>
  <c r="U691" i="3" s="1"/>
  <c r="V691" i="3" s="1"/>
  <c r="U706" i="3"/>
  <c r="V706" i="3" s="1"/>
  <c r="U708" i="3"/>
  <c r="V708" i="3" s="1"/>
  <c r="U715" i="3"/>
  <c r="V715" i="3" s="1"/>
  <c r="U724" i="3"/>
  <c r="V724" i="3" s="1"/>
  <c r="U726" i="3"/>
  <c r="V726" i="3" s="1"/>
  <c r="U733" i="3"/>
  <c r="V733" i="3" s="1"/>
  <c r="U742" i="3"/>
  <c r="V742" i="3" s="1"/>
  <c r="U744" i="3"/>
  <c r="V744" i="3" s="1"/>
  <c r="U760" i="3"/>
  <c r="V760" i="3" s="1"/>
  <c r="U762" i="3"/>
  <c r="V762" i="3" s="1"/>
  <c r="U769" i="3"/>
  <c r="V769" i="3" s="1"/>
  <c r="U778" i="3"/>
  <c r="V778" i="3" s="1"/>
  <c r="U780" i="3"/>
  <c r="V780" i="3" s="1"/>
  <c r="U796" i="3"/>
  <c r="V796" i="3" s="1"/>
  <c r="U798" i="3"/>
  <c r="V798" i="3" s="1"/>
  <c r="U805" i="3"/>
  <c r="V805" i="3" s="1"/>
  <c r="U814" i="3"/>
  <c r="V814" i="3" s="1"/>
  <c r="U816" i="3"/>
  <c r="V816" i="3" s="1"/>
  <c r="U823" i="3"/>
  <c r="V823" i="3" s="1"/>
  <c r="U832" i="3"/>
  <c r="V832" i="3" s="1"/>
  <c r="U834" i="3"/>
  <c r="V834" i="3" s="1"/>
  <c r="U850" i="3"/>
  <c r="V850" i="3" s="1"/>
  <c r="U852" i="3"/>
  <c r="V852" i="3" s="1"/>
  <c r="U859" i="3"/>
  <c r="V859" i="3" s="1"/>
  <c r="U868" i="3"/>
  <c r="V868" i="3" s="1"/>
  <c r="U870" i="3"/>
  <c r="V870" i="3" s="1"/>
  <c r="U886" i="3"/>
  <c r="V886" i="3" s="1"/>
  <c r="U888" i="3"/>
  <c r="V888" i="3" s="1"/>
  <c r="U895" i="3"/>
  <c r="V895" i="3" s="1"/>
  <c r="U904" i="3"/>
  <c r="V904" i="3" s="1"/>
  <c r="U906" i="3"/>
  <c r="V906" i="3" s="1"/>
  <c r="U913" i="3"/>
  <c r="V913" i="3" s="1"/>
  <c r="U922" i="3"/>
  <c r="V922" i="3" s="1"/>
  <c r="U720" i="3"/>
  <c r="V720" i="3" s="1"/>
  <c r="U738" i="3"/>
  <c r="V738" i="3" s="1"/>
  <c r="U756" i="3"/>
  <c r="V756" i="3" s="1"/>
  <c r="U774" i="3"/>
  <c r="V774" i="3" s="1"/>
  <c r="U810" i="3"/>
  <c r="V810" i="3" s="1"/>
  <c r="U828" i="3"/>
  <c r="V828" i="3" s="1"/>
  <c r="U846" i="3"/>
  <c r="V846" i="3" s="1"/>
  <c r="U864" i="3"/>
  <c r="V864" i="3" s="1"/>
  <c r="U882" i="3"/>
  <c r="V882" i="3" s="1"/>
  <c r="U900" i="3"/>
  <c r="V900" i="3" s="1"/>
  <c r="U918" i="3"/>
  <c r="V918" i="3" s="1"/>
  <c r="U688" i="3"/>
  <c r="V688" i="3" s="1"/>
  <c r="U694" i="3"/>
  <c r="V694" i="3" s="1"/>
  <c r="U714" i="3"/>
  <c r="V714" i="3" s="1"/>
  <c r="U732" i="3"/>
  <c r="V732" i="3" s="1"/>
  <c r="U739" i="3"/>
  <c r="V739" i="3" s="1"/>
  <c r="U748" i="3"/>
  <c r="V748" i="3" s="1"/>
  <c r="U750" i="3"/>
  <c r="V750" i="3" s="1"/>
  <c r="U757" i="3"/>
  <c r="V757" i="3" s="1"/>
  <c r="U766" i="3"/>
  <c r="V766" i="3" s="1"/>
  <c r="U768" i="3"/>
  <c r="V768" i="3" s="1"/>
  <c r="U775" i="3"/>
  <c r="V775" i="3" s="1"/>
  <c r="U784" i="3"/>
  <c r="V784" i="3" s="1"/>
  <c r="U786" i="3"/>
  <c r="V786" i="3" s="1"/>
  <c r="U793" i="3"/>
  <c r="V793" i="3" s="1"/>
  <c r="U802" i="3"/>
  <c r="V802" i="3" s="1"/>
  <c r="U804" i="3"/>
  <c r="V804" i="3" s="1"/>
  <c r="U811" i="3"/>
  <c r="V811" i="3" s="1"/>
  <c r="U820" i="3"/>
  <c r="V820" i="3" s="1"/>
  <c r="U829" i="3"/>
  <c r="V829" i="3" s="1"/>
  <c r="U838" i="3"/>
  <c r="V838" i="3" s="1"/>
  <c r="U840" i="3"/>
  <c r="V840" i="3" s="1"/>
  <c r="U847" i="3"/>
  <c r="V847" i="3" s="1"/>
  <c r="U856" i="3"/>
  <c r="V856" i="3" s="1"/>
  <c r="U858" i="3"/>
  <c r="V858" i="3" s="1"/>
  <c r="U874" i="3"/>
  <c r="V874" i="3" s="1"/>
  <c r="U876" i="3"/>
  <c r="V876" i="3" s="1"/>
  <c r="U892" i="3"/>
  <c r="V892" i="3" s="1"/>
  <c r="U894" i="3"/>
  <c r="V894" i="3" s="1"/>
  <c r="U901" i="3"/>
  <c r="V901" i="3" s="1"/>
  <c r="U910" i="3"/>
  <c r="V910" i="3" s="1"/>
  <c r="U912" i="3"/>
  <c r="V912" i="3" s="1"/>
  <c r="U967" i="3"/>
  <c r="V967" i="3" s="1"/>
  <c r="U789" i="3"/>
  <c r="V789" i="3" s="1"/>
  <c r="U807" i="3"/>
  <c r="V807" i="3" s="1"/>
  <c r="U825" i="3"/>
  <c r="V825" i="3" s="1"/>
  <c r="U843" i="3"/>
  <c r="V843" i="3" s="1"/>
  <c r="U861" i="3"/>
  <c r="V861" i="3" s="1"/>
  <c r="U879" i="3"/>
  <c r="V879" i="3" s="1"/>
  <c r="U897" i="3"/>
  <c r="V897" i="3" s="1"/>
  <c r="U982" i="3"/>
  <c r="V982" i="3" s="1"/>
  <c r="S983" i="3"/>
  <c r="U983" i="3" s="1"/>
  <c r="V983" i="3" s="1"/>
  <c r="U1002" i="3"/>
  <c r="V1002" i="3" s="1"/>
  <c r="U1038" i="3"/>
  <c r="V1038" i="3" s="1"/>
  <c r="U1056" i="3"/>
  <c r="V1056" i="3" s="1"/>
  <c r="U1074" i="3"/>
  <c r="V1074" i="3" s="1"/>
  <c r="U924" i="3"/>
  <c r="V924" i="3" s="1"/>
  <c r="U936" i="3"/>
  <c r="V936" i="3" s="1"/>
  <c r="U973" i="3"/>
  <c r="V973" i="3" s="1"/>
  <c r="U943" i="3"/>
  <c r="V943" i="3" s="1"/>
  <c r="S947" i="3"/>
  <c r="U947" i="3" s="1"/>
  <c r="V947" i="3" s="1"/>
  <c r="U949" i="3"/>
  <c r="V949" i="3" s="1"/>
  <c r="S953" i="3"/>
  <c r="U953" i="3" s="1"/>
  <c r="V953" i="3" s="1"/>
  <c r="U955" i="3"/>
  <c r="V955" i="3" s="1"/>
  <c r="S959" i="3"/>
  <c r="U959" i="3" s="1"/>
  <c r="V959" i="3" s="1"/>
  <c r="U961" i="3"/>
  <c r="V961" i="3" s="1"/>
  <c r="U966" i="3"/>
  <c r="V966" i="3" s="1"/>
  <c r="U979" i="3"/>
  <c r="V979" i="3" s="1"/>
  <c r="U985" i="3"/>
  <c r="V985" i="3" s="1"/>
  <c r="U1003" i="3"/>
  <c r="V1003" i="3" s="1"/>
  <c r="U1021" i="3"/>
  <c r="V1021" i="3" s="1"/>
  <c r="U1039" i="3"/>
  <c r="V1039" i="3" s="1"/>
  <c r="U1057" i="3"/>
  <c r="V1057" i="3" s="1"/>
  <c r="U1075" i="3"/>
  <c r="V1075" i="3" s="1"/>
  <c r="U972" i="3"/>
  <c r="V972" i="3" s="1"/>
  <c r="U1008" i="3"/>
  <c r="V1008" i="3" s="1"/>
  <c r="U1026" i="3"/>
  <c r="V1026" i="3" s="1"/>
  <c r="U1044" i="3"/>
  <c r="V1044" i="3" s="1"/>
  <c r="U1062" i="3"/>
  <c r="V1062" i="3" s="1"/>
  <c r="U1080" i="3"/>
  <c r="V1080" i="3" s="1"/>
  <c r="U930" i="3"/>
  <c r="V930" i="3" s="1"/>
  <c r="U942" i="3"/>
  <c r="V942" i="3" s="1"/>
  <c r="U948" i="3"/>
  <c r="V948" i="3" s="1"/>
  <c r="U954" i="3"/>
  <c r="V954" i="3" s="1"/>
  <c r="U960" i="3"/>
  <c r="V960" i="3" s="1"/>
  <c r="U997" i="3"/>
  <c r="V997" i="3" s="1"/>
  <c r="U1015" i="3"/>
  <c r="V1015" i="3" s="1"/>
  <c r="U1024" i="3"/>
  <c r="V1024" i="3" s="1"/>
  <c r="U1033" i="3"/>
  <c r="V1033" i="3" s="1"/>
  <c r="U1042" i="3"/>
  <c r="V1042" i="3" s="1"/>
  <c r="U1060" i="3"/>
  <c r="V1060" i="3" s="1"/>
  <c r="U1069" i="3"/>
  <c r="V1069" i="3" s="1"/>
  <c r="U1078" i="3"/>
  <c r="V1078" i="3" s="1"/>
  <c r="U1087" i="3"/>
  <c r="V1087" i="3" s="1"/>
  <c r="U1133" i="3"/>
  <c r="V1133" i="3" s="1"/>
  <c r="U1141" i="3"/>
  <c r="V1141" i="3" s="1"/>
  <c r="U1154" i="3"/>
  <c r="V1154" i="3" s="1"/>
  <c r="U1186" i="3"/>
  <c r="V1186" i="3" s="1"/>
  <c r="U1190" i="3"/>
  <c r="V1190" i="3" s="1"/>
  <c r="U1205" i="3"/>
  <c r="V1205" i="3" s="1"/>
  <c r="U1226" i="3"/>
  <c r="V1226" i="3" s="1"/>
  <c r="U1260" i="3"/>
  <c r="V1260" i="3" s="1"/>
  <c r="U1284" i="3"/>
  <c r="V1284" i="3" s="1"/>
  <c r="U1117" i="3"/>
  <c r="V1117" i="3" s="1"/>
  <c r="S1118" i="3"/>
  <c r="U1118" i="3" s="1"/>
  <c r="V1118" i="3" s="1"/>
  <c r="U1129" i="3"/>
  <c r="V1129" i="3" s="1"/>
  <c r="U1151" i="3"/>
  <c r="V1151" i="3" s="1"/>
  <c r="U1187" i="3"/>
  <c r="V1187" i="3" s="1"/>
  <c r="U1223" i="3"/>
  <c r="V1223" i="3" s="1"/>
  <c r="U1114" i="3"/>
  <c r="V1114" i="3" s="1"/>
  <c r="U1130" i="3"/>
  <c r="V1130" i="3" s="1"/>
  <c r="U1153" i="3"/>
  <c r="V1153" i="3" s="1"/>
  <c r="U1162" i="3"/>
  <c r="V1162" i="3" s="1"/>
  <c r="U1166" i="3"/>
  <c r="V1166" i="3" s="1"/>
  <c r="U1198" i="3"/>
  <c r="V1198" i="3" s="1"/>
  <c r="U1202" i="3"/>
  <c r="V1202" i="3" s="1"/>
  <c r="U1234" i="3"/>
  <c r="V1234" i="3" s="1"/>
  <c r="U1238" i="3"/>
  <c r="V1238" i="3" s="1"/>
  <c r="U1090" i="3"/>
  <c r="V1090" i="3" s="1"/>
  <c r="U1096" i="3"/>
  <c r="V1096" i="3" s="1"/>
  <c r="U1102" i="3"/>
  <c r="V1102" i="3" s="1"/>
  <c r="U1108" i="3"/>
  <c r="V1108" i="3" s="1"/>
  <c r="U1124" i="3"/>
  <c r="V1124" i="3" s="1"/>
  <c r="U1139" i="3"/>
  <c r="V1139" i="3" s="1"/>
  <c r="U1147" i="3"/>
  <c r="V1147" i="3" s="1"/>
  <c r="U1156" i="3"/>
  <c r="V1156" i="3" s="1"/>
  <c r="U1160" i="3"/>
  <c r="V1160" i="3" s="1"/>
  <c r="U1192" i="3"/>
  <c r="V1192" i="3" s="1"/>
  <c r="U1196" i="3"/>
  <c r="V1196" i="3" s="1"/>
  <c r="U1211" i="3"/>
  <c r="V1211" i="3" s="1"/>
  <c r="U1232" i="3"/>
  <c r="V1232" i="3" s="1"/>
  <c r="S1249" i="3"/>
  <c r="U1249" i="3" s="1"/>
  <c r="V1249" i="3" s="1"/>
  <c r="S1261" i="3"/>
  <c r="U1261" i="3" s="1"/>
  <c r="V1261" i="3" s="1"/>
  <c r="U1263" i="3"/>
  <c r="V1263" i="3" s="1"/>
  <c r="S1267" i="3"/>
  <c r="U1267" i="3" s="1"/>
  <c r="V1267" i="3" s="1"/>
  <c r="U1269" i="3"/>
  <c r="V1269" i="3" s="1"/>
  <c r="S1273" i="3"/>
  <c r="U1273" i="3" s="1"/>
  <c r="V1273" i="3" s="1"/>
  <c r="U1275" i="3"/>
  <c r="V1275" i="3" s="1"/>
  <c r="S1279" i="3"/>
  <c r="U1279" i="3" s="1"/>
  <c r="V1279" i="3" s="1"/>
  <c r="U1281" i="3"/>
  <c r="V1281" i="3" s="1"/>
  <c r="S1285" i="3"/>
  <c r="U1285" i="3" s="1"/>
  <c r="V1285" i="3" s="1"/>
  <c r="U1306" i="3"/>
  <c r="V1306" i="3" s="1"/>
  <c r="S1243" i="3"/>
  <c r="U1243" i="3" s="1"/>
  <c r="V1243" i="3" s="1"/>
  <c r="S1255" i="3"/>
  <c r="U1255" i="3" s="1"/>
  <c r="V1255" i="3" s="1"/>
  <c r="U1355" i="3"/>
  <c r="V1355" i="3" s="1"/>
  <c r="U1245" i="3"/>
  <c r="V1245" i="3" s="1"/>
  <c r="U1257" i="3"/>
  <c r="V1257" i="3" s="1"/>
  <c r="U1264" i="3"/>
  <c r="V1264" i="3" s="1"/>
  <c r="U1270" i="3"/>
  <c r="V1270" i="3" s="1"/>
  <c r="U1276" i="3"/>
  <c r="V1276" i="3" s="1"/>
  <c r="U1288" i="3"/>
  <c r="V1288" i="3" s="1"/>
  <c r="U1303" i="3"/>
  <c r="V1303" i="3" s="1"/>
  <c r="U1323" i="3"/>
  <c r="V1323" i="3" s="1"/>
  <c r="U1334" i="3"/>
  <c r="V1334" i="3" s="1"/>
  <c r="U1293" i="3"/>
  <c r="V1293" i="3" s="1"/>
  <c r="U1312" i="3"/>
  <c r="V1312" i="3" s="1"/>
  <c r="U1321" i="3"/>
  <c r="V1321" i="3" s="1"/>
  <c r="U1330" i="3"/>
  <c r="V1330" i="3" s="1"/>
  <c r="U1348" i="3"/>
  <c r="V1348" i="3" s="1"/>
  <c r="S1354" i="3"/>
  <c r="U1354" i="3" s="1"/>
  <c r="V1354" i="3" s="1"/>
  <c r="U1361" i="3"/>
  <c r="V1361" i="3" s="1"/>
  <c r="U1370" i="3"/>
  <c r="V1370" i="3" s="1"/>
  <c r="U1379" i="3"/>
  <c r="V1379" i="3" s="1"/>
  <c r="U1399" i="3"/>
  <c r="V1399" i="3" s="1"/>
  <c r="U1415" i="3"/>
  <c r="V1415" i="3" s="1"/>
  <c r="U1417" i="3"/>
  <c r="V1417" i="3" s="1"/>
  <c r="U1424" i="3"/>
  <c r="V1424" i="3" s="1"/>
  <c r="U1433" i="3"/>
  <c r="V1433" i="3" s="1"/>
  <c r="U1435" i="3"/>
  <c r="V1435" i="3" s="1"/>
  <c r="U1451" i="3"/>
  <c r="V1451" i="3" s="1"/>
  <c r="U1453" i="3"/>
  <c r="V1453" i="3" s="1"/>
  <c r="U1460" i="3"/>
  <c r="V1460" i="3" s="1"/>
  <c r="U1471" i="3"/>
  <c r="V1471" i="3" s="1"/>
  <c r="U1478" i="3"/>
  <c r="V1478" i="3" s="1"/>
  <c r="U1487" i="3"/>
  <c r="V1487" i="3" s="1"/>
  <c r="U1489" i="3"/>
  <c r="V1489" i="3" s="1"/>
  <c r="U1496" i="3"/>
  <c r="V1496" i="3" s="1"/>
  <c r="S1353" i="3"/>
  <c r="U1353" i="3" s="1"/>
  <c r="V1353" i="3" s="1"/>
  <c r="U1411" i="3"/>
  <c r="V1411" i="3" s="1"/>
  <c r="U1429" i="3"/>
  <c r="V1429" i="3" s="1"/>
  <c r="U1447" i="3"/>
  <c r="V1447" i="3" s="1"/>
  <c r="U1465" i="3"/>
  <c r="V1465" i="3" s="1"/>
  <c r="U1483" i="3"/>
  <c r="V1483" i="3" s="1"/>
  <c r="U1349" i="3"/>
  <c r="V1349" i="3" s="1"/>
  <c r="U1367" i="3"/>
  <c r="V1367" i="3" s="1"/>
  <c r="U1376" i="3"/>
  <c r="V1376" i="3" s="1"/>
  <c r="U1394" i="3"/>
  <c r="V1394" i="3" s="1"/>
  <c r="U1403" i="3"/>
  <c r="V1403" i="3" s="1"/>
  <c r="U1405" i="3"/>
  <c r="V1405" i="3" s="1"/>
  <c r="U1421" i="3"/>
  <c r="V1421" i="3" s="1"/>
  <c r="U1423" i="3"/>
  <c r="V1423" i="3" s="1"/>
  <c r="U1430" i="3"/>
  <c r="V1430" i="3" s="1"/>
  <c r="U1441" i="3"/>
  <c r="V1441" i="3" s="1"/>
  <c r="U1448" i="3"/>
  <c r="V1448" i="3" s="1"/>
  <c r="U1457" i="3"/>
  <c r="V1457" i="3" s="1"/>
  <c r="U1459" i="3"/>
  <c r="V1459" i="3" s="1"/>
  <c r="U1475" i="3"/>
  <c r="V1475" i="3" s="1"/>
  <c r="U1477" i="3"/>
  <c r="V1477" i="3" s="1"/>
  <c r="U1484" i="3"/>
  <c r="V1484" i="3" s="1"/>
  <c r="U1493" i="3"/>
  <c r="V1493" i="3" s="1"/>
  <c r="U1495" i="3"/>
  <c r="V1495" i="3" s="1"/>
  <c r="U1337" i="3"/>
  <c r="V1337" i="3" s="1"/>
  <c r="U1343" i="3"/>
  <c r="V1343" i="3" s="1"/>
  <c r="U1408" i="3"/>
  <c r="V1408" i="3" s="1"/>
  <c r="U1426" i="3"/>
  <c r="V1426" i="3" s="1"/>
  <c r="U1444" i="3"/>
  <c r="V1444" i="3" s="1"/>
  <c r="U1462" i="3"/>
  <c r="V1462" i="3" s="1"/>
  <c r="U1480" i="3"/>
  <c r="V1480" i="3" s="1"/>
  <c r="D8" i="1" l="1"/>
  <c r="D22" i="1" l="1"/>
  <c r="G877" i="1" l="1"/>
  <c r="G886" i="1"/>
  <c r="G888" i="1"/>
  <c r="G892" i="1"/>
  <c r="G894" i="1"/>
  <c r="G896" i="1"/>
  <c r="G897" i="1"/>
  <c r="G901" i="1"/>
  <c r="G902" i="1"/>
  <c r="G904" i="1"/>
  <c r="G908" i="1"/>
  <c r="G909" i="1"/>
  <c r="G916" i="1"/>
  <c r="G917" i="1"/>
  <c r="G918" i="1"/>
  <c r="G920" i="1"/>
  <c r="D923" i="1"/>
  <c r="G924" i="1"/>
  <c r="G926" i="1"/>
  <c r="D927" i="1"/>
  <c r="G928" i="1"/>
  <c r="G929" i="1"/>
  <c r="D931" i="1"/>
  <c r="G933" i="1"/>
  <c r="D935" i="1"/>
  <c r="G936" i="1"/>
  <c r="G937" i="1"/>
  <c r="D939" i="1"/>
  <c r="G941" i="1"/>
  <c r="D943" i="1"/>
  <c r="G944" i="1"/>
  <c r="G947" i="1"/>
  <c r="D947" i="1"/>
  <c r="G948" i="1"/>
  <c r="G949" i="1"/>
  <c r="G950" i="1"/>
  <c r="D951" i="1"/>
  <c r="G952" i="1"/>
  <c r="D955" i="1"/>
  <c r="G956" i="1"/>
  <c r="G957" i="1"/>
  <c r="G958" i="1"/>
  <c r="D959" i="1"/>
  <c r="G960" i="1"/>
  <c r="G961" i="1"/>
  <c r="D963" i="1"/>
  <c r="G964" i="1"/>
  <c r="G965" i="1"/>
  <c r="D967" i="1"/>
  <c r="G968" i="1"/>
  <c r="G969" i="1"/>
  <c r="D971" i="1"/>
  <c r="G972" i="1"/>
  <c r="G975" i="1"/>
  <c r="D975" i="1"/>
  <c r="G976" i="1"/>
  <c r="G977" i="1"/>
  <c r="D979" i="1"/>
  <c r="G981" i="1"/>
  <c r="G983" i="1"/>
  <c r="D983" i="1"/>
  <c r="G984" i="1"/>
  <c r="G985" i="1"/>
  <c r="G986" i="1"/>
  <c r="G987" i="1"/>
  <c r="D987" i="1"/>
  <c r="G988" i="1"/>
  <c r="G989" i="1"/>
  <c r="G990" i="1"/>
  <c r="D991" i="1"/>
  <c r="G992" i="1"/>
  <c r="G993" i="1"/>
  <c r="G994" i="1"/>
  <c r="G995" i="1"/>
  <c r="D995" i="1"/>
  <c r="G998" i="1"/>
  <c r="G999" i="1"/>
  <c r="D999" i="1"/>
  <c r="G1000" i="1"/>
  <c r="G1001" i="1"/>
  <c r="D1003" i="1"/>
  <c r="G1004" i="1"/>
  <c r="G1005" i="1"/>
  <c r="D1006" i="1"/>
  <c r="D1007" i="1"/>
  <c r="G1009" i="1"/>
  <c r="G1010" i="1"/>
  <c r="D1010" i="1"/>
  <c r="G1011" i="1"/>
  <c r="D1011" i="1"/>
  <c r="G1012" i="1"/>
  <c r="D1012" i="1"/>
  <c r="G1013" i="1"/>
  <c r="D1015" i="1"/>
  <c r="G1016" i="1"/>
  <c r="D1016" i="1"/>
  <c r="G1017" i="1"/>
  <c r="D1017" i="1"/>
  <c r="G1019" i="1"/>
  <c r="D1019" i="1"/>
  <c r="G1021" i="1"/>
  <c r="D1021" i="1"/>
  <c r="D1022" i="1"/>
  <c r="G1023" i="1"/>
  <c r="D1023" i="1"/>
  <c r="G1025" i="1"/>
  <c r="D1026" i="1"/>
  <c r="G1027" i="1"/>
  <c r="D1027" i="1"/>
  <c r="G1028" i="1"/>
  <c r="D1028" i="1"/>
  <c r="G1029" i="1"/>
  <c r="G1030" i="1"/>
  <c r="G1031" i="1"/>
  <c r="D1031" i="1"/>
  <c r="G1032" i="1"/>
  <c r="D1032" i="1"/>
  <c r="G1033" i="1"/>
  <c r="D1033" i="1"/>
  <c r="G1034" i="1"/>
  <c r="G1035" i="1"/>
  <c r="D1035" i="1"/>
  <c r="G1037" i="1"/>
  <c r="D1037" i="1"/>
  <c r="G1038" i="1"/>
  <c r="D1038" i="1"/>
  <c r="G1039" i="1"/>
  <c r="D1039" i="1"/>
  <c r="G1040" i="1"/>
  <c r="G1041" i="1"/>
  <c r="G1042" i="1"/>
  <c r="D1042" i="1"/>
  <c r="D1043" i="1"/>
  <c r="G1044" i="1"/>
  <c r="D1044" i="1"/>
  <c r="G1045" i="1"/>
  <c r="G1047" i="1"/>
  <c r="D1047" i="1"/>
  <c r="G1048" i="1"/>
  <c r="D1048" i="1"/>
  <c r="G1049" i="1"/>
  <c r="D1049" i="1"/>
  <c r="D1051" i="1"/>
  <c r="G1052" i="1"/>
  <c r="D1053" i="1"/>
  <c r="G1054" i="1"/>
  <c r="D1054" i="1"/>
  <c r="G1055" i="1"/>
  <c r="D1055" i="1"/>
  <c r="G1056" i="1"/>
  <c r="G1057" i="1"/>
  <c r="D1058" i="1"/>
  <c r="D1059" i="1"/>
  <c r="D1060" i="1"/>
  <c r="G1061" i="1"/>
  <c r="D1063" i="1"/>
  <c r="G1064" i="1"/>
  <c r="D1064" i="1"/>
  <c r="D1065" i="1"/>
  <c r="G1066" i="1"/>
  <c r="G1067" i="1"/>
  <c r="D1067" i="1"/>
  <c r="G1069" i="1"/>
  <c r="D1069" i="1"/>
  <c r="D1070" i="1"/>
  <c r="D1071" i="1"/>
  <c r="G1072" i="1"/>
  <c r="D1072" i="1"/>
  <c r="G1073" i="1"/>
  <c r="D1073" i="1"/>
  <c r="G1074" i="1"/>
  <c r="D1074" i="1"/>
  <c r="G1075" i="1"/>
  <c r="D1075" i="1"/>
  <c r="G1076" i="1"/>
  <c r="D1076" i="1"/>
  <c r="G1077" i="1"/>
  <c r="G1078" i="1"/>
  <c r="G1079" i="1"/>
  <c r="D1079" i="1"/>
  <c r="G1080" i="1"/>
  <c r="D1080" i="1"/>
  <c r="D1081" i="1"/>
  <c r="D1082" i="1"/>
  <c r="G1083" i="1"/>
  <c r="D1083" i="1"/>
  <c r="G1084" i="1"/>
  <c r="D1084" i="1"/>
  <c r="G1085" i="1"/>
  <c r="D1085" i="1"/>
  <c r="D1086" i="1"/>
  <c r="G1087" i="1"/>
  <c r="D1087" i="1"/>
  <c r="G1088" i="1"/>
  <c r="G1089" i="1"/>
  <c r="G1090" i="1"/>
  <c r="D1090" i="1"/>
  <c r="G1091" i="1"/>
  <c r="D1091" i="1"/>
  <c r="D1092" i="1"/>
  <c r="G1093" i="1"/>
  <c r="D1093" i="1"/>
  <c r="D1094" i="1"/>
  <c r="G1095" i="1"/>
  <c r="D1095" i="1"/>
  <c r="G1096" i="1"/>
  <c r="D1096" i="1"/>
  <c r="D1097" i="1"/>
  <c r="G1098" i="1"/>
  <c r="D1099" i="1"/>
  <c r="G1100" i="1"/>
  <c r="G1101" i="1"/>
  <c r="D1101" i="1"/>
  <c r="D1102" i="1"/>
  <c r="G1103" i="1"/>
  <c r="D1103" i="1"/>
  <c r="G1104" i="1"/>
  <c r="D1104" i="1"/>
  <c r="G1105" i="1"/>
  <c r="D1105" i="1"/>
  <c r="G1106" i="1"/>
  <c r="D1106" i="1"/>
  <c r="G1107" i="1"/>
  <c r="D1107" i="1"/>
  <c r="D1108" i="1"/>
  <c r="G1109" i="1"/>
  <c r="G1110" i="1"/>
  <c r="G1111" i="1"/>
  <c r="D1111" i="1"/>
  <c r="G1112" i="1"/>
  <c r="D1112" i="1"/>
  <c r="G1113" i="1"/>
  <c r="D1113" i="1"/>
  <c r="D1114" i="1"/>
  <c r="G1115" i="1"/>
  <c r="D1115" i="1"/>
  <c r="D1116" i="1"/>
  <c r="G1117" i="1"/>
  <c r="D1117" i="1"/>
  <c r="G1118" i="1"/>
  <c r="D1118" i="1"/>
  <c r="G1119" i="1"/>
  <c r="D1119" i="1"/>
  <c r="G1120" i="1"/>
  <c r="G1121" i="1"/>
  <c r="G1122" i="1"/>
  <c r="D1122" i="1"/>
  <c r="D1123" i="1"/>
  <c r="G1124" i="1"/>
  <c r="D1124" i="1"/>
  <c r="G1125" i="1"/>
  <c r="D1125" i="1"/>
  <c r="D1126" i="1"/>
  <c r="D1127" i="1"/>
  <c r="D1128" i="1"/>
  <c r="D1129" i="1"/>
  <c r="G1130" i="1"/>
  <c r="D1130" i="1"/>
  <c r="G1131" i="1"/>
  <c r="D1131" i="1"/>
  <c r="D1132" i="1"/>
  <c r="G1133" i="1"/>
  <c r="D1133" i="1"/>
  <c r="D1134" i="1"/>
  <c r="G1135" i="1"/>
  <c r="D1135" i="1"/>
  <c r="D1136" i="1"/>
  <c r="G1137" i="1"/>
  <c r="D1137" i="1"/>
  <c r="D1138" i="1"/>
  <c r="G1139" i="1"/>
  <c r="D1139" i="1"/>
  <c r="G1140" i="1"/>
  <c r="D1140" i="1"/>
  <c r="G1141" i="1"/>
  <c r="G1142" i="1"/>
  <c r="D1143" i="1"/>
  <c r="G1144" i="1"/>
  <c r="D1144" i="1"/>
  <c r="G1145" i="1"/>
  <c r="D1145" i="1"/>
  <c r="G1146" i="1"/>
  <c r="D1146" i="1"/>
  <c r="G1147" i="1"/>
  <c r="D1147" i="1"/>
  <c r="G1148" i="1"/>
  <c r="D1148" i="1"/>
  <c r="G1149" i="1"/>
  <c r="D1149" i="1"/>
  <c r="D1150" i="1"/>
  <c r="G1151" i="1"/>
  <c r="D1151" i="1"/>
  <c r="G1152" i="1"/>
  <c r="D1152" i="1"/>
  <c r="D1153" i="1"/>
  <c r="G1154" i="1"/>
  <c r="D1154" i="1"/>
  <c r="G1155" i="1"/>
  <c r="D1155" i="1"/>
  <c r="D1156" i="1"/>
  <c r="G1157" i="1"/>
  <c r="D1157" i="1"/>
  <c r="D1158" i="1"/>
  <c r="D1159" i="1"/>
  <c r="G1160" i="1"/>
  <c r="D1160" i="1"/>
  <c r="D1161" i="1"/>
  <c r="G1162" i="1"/>
  <c r="G1163" i="1"/>
  <c r="D1163" i="1"/>
  <c r="G1165" i="1"/>
  <c r="D1165" i="1"/>
  <c r="D1166" i="1"/>
  <c r="G1167" i="1"/>
  <c r="D1167" i="1"/>
  <c r="G1168" i="1"/>
  <c r="D1168" i="1"/>
  <c r="G1169" i="1"/>
  <c r="D1169" i="1"/>
  <c r="G1170" i="1"/>
  <c r="D1170" i="1"/>
  <c r="G1171" i="1"/>
  <c r="D1171" i="1"/>
  <c r="D1172" i="1"/>
  <c r="G1173" i="1"/>
  <c r="D1173" i="1"/>
  <c r="D1174" i="1"/>
  <c r="G1175" i="1"/>
  <c r="D1175" i="1"/>
  <c r="G1176" i="1"/>
  <c r="D1176" i="1"/>
  <c r="G1177" i="1"/>
  <c r="D1177" i="1"/>
  <c r="G1178" i="1"/>
  <c r="D1178" i="1"/>
  <c r="G1179" i="1"/>
  <c r="D1179" i="1"/>
  <c r="G1180" i="1"/>
  <c r="D1180" i="1"/>
  <c r="G1181" i="1"/>
  <c r="D1181" i="1"/>
  <c r="D1182" i="1"/>
  <c r="G1183" i="1"/>
  <c r="D1183" i="1"/>
  <c r="G1184" i="1"/>
  <c r="G1185" i="1"/>
  <c r="G1186" i="1"/>
  <c r="D1186" i="1"/>
  <c r="G1187" i="1"/>
  <c r="D1187" i="1"/>
  <c r="G1188" i="1"/>
  <c r="D1188" i="1"/>
  <c r="G1189" i="1"/>
  <c r="D1189" i="1"/>
  <c r="G1190" i="1"/>
  <c r="D1190" i="1"/>
  <c r="G1191" i="1"/>
  <c r="D1191" i="1"/>
  <c r="G1192" i="1"/>
  <c r="D1192" i="1"/>
  <c r="D1193" i="1"/>
  <c r="G1194" i="1"/>
  <c r="D1194" i="1"/>
  <c r="G1195" i="1"/>
  <c r="D1195" i="1"/>
  <c r="G1196" i="1"/>
  <c r="D1196" i="1"/>
  <c r="G1197" i="1"/>
  <c r="D1197" i="1"/>
  <c r="D1198" i="1"/>
  <c r="G1199" i="1"/>
  <c r="D1199" i="1"/>
  <c r="G1200" i="1"/>
  <c r="D1200" i="1"/>
  <c r="G1201" i="1"/>
  <c r="D1201" i="1"/>
  <c r="G1202" i="1"/>
  <c r="D1202" i="1"/>
  <c r="G1203" i="1"/>
  <c r="D1203" i="1"/>
  <c r="G1204" i="1"/>
  <c r="D1204" i="1"/>
  <c r="G1205" i="1"/>
  <c r="D1205" i="1"/>
  <c r="G1206" i="1"/>
  <c r="D1206" i="1"/>
  <c r="D1207" i="1"/>
  <c r="G1208" i="1"/>
  <c r="D1208" i="1"/>
  <c r="G1209" i="1"/>
  <c r="D1209" i="1"/>
  <c r="G1210" i="1"/>
  <c r="D1210" i="1"/>
  <c r="G1211" i="1"/>
  <c r="D1211" i="1"/>
  <c r="G1212" i="1"/>
  <c r="D1212" i="1"/>
  <c r="G1213" i="1"/>
  <c r="D1213" i="1"/>
  <c r="D1214" i="1"/>
  <c r="G1215" i="1"/>
  <c r="D1215" i="1"/>
  <c r="G1216" i="1"/>
  <c r="D1216" i="1"/>
  <c r="G1217" i="1"/>
  <c r="D1217" i="1"/>
  <c r="G1218" i="1"/>
  <c r="D1218" i="1"/>
  <c r="G1219" i="1"/>
  <c r="D1219" i="1"/>
  <c r="G1220" i="1"/>
  <c r="D1220" i="1"/>
  <c r="G1221" i="1"/>
  <c r="D1221" i="1"/>
  <c r="G1222" i="1"/>
  <c r="D1222" i="1"/>
  <c r="G1223" i="1"/>
  <c r="D1223" i="1"/>
  <c r="G1224" i="1"/>
  <c r="D1224" i="1"/>
  <c r="G1225" i="1"/>
  <c r="D1225" i="1"/>
  <c r="G1226" i="1"/>
  <c r="G1227" i="1"/>
  <c r="D1227" i="1"/>
  <c r="G1229" i="1"/>
  <c r="D1229" i="1"/>
  <c r="G1230" i="1"/>
  <c r="D1230" i="1"/>
  <c r="G1231" i="1"/>
  <c r="D1231" i="1"/>
  <c r="G1232" i="1"/>
  <c r="D1232" i="1"/>
  <c r="G1233" i="1"/>
  <c r="D1233" i="1"/>
  <c r="G1234" i="1"/>
  <c r="D1234" i="1"/>
  <c r="G1235" i="1"/>
  <c r="D1235" i="1"/>
  <c r="D1236" i="1"/>
  <c r="D1237" i="1"/>
  <c r="G1238" i="1"/>
  <c r="D1238" i="1"/>
  <c r="G1239" i="1"/>
  <c r="D1239" i="1"/>
  <c r="G1240" i="1"/>
  <c r="D1240" i="1"/>
  <c r="G1241" i="1"/>
  <c r="D1241" i="1"/>
  <c r="G1242" i="1"/>
  <c r="D1242" i="1"/>
  <c r="G1243" i="1"/>
  <c r="D1243" i="1"/>
  <c r="G1244" i="1"/>
  <c r="D1244" i="1"/>
  <c r="G1245" i="1"/>
  <c r="D1245" i="1"/>
  <c r="G1246" i="1"/>
  <c r="D1246" i="1"/>
  <c r="G1247" i="1"/>
  <c r="D1247" i="1"/>
  <c r="G1248" i="1"/>
  <c r="D1248" i="1"/>
  <c r="G1249" i="1"/>
  <c r="D1249" i="1"/>
  <c r="D1250" i="1"/>
  <c r="G1251" i="1"/>
  <c r="D1251" i="1"/>
  <c r="G1252" i="1"/>
  <c r="D1252" i="1"/>
  <c r="G1253" i="1"/>
  <c r="D1253" i="1"/>
  <c r="D1254" i="1"/>
  <c r="G1255" i="1"/>
  <c r="D1255" i="1"/>
  <c r="G1256" i="1"/>
  <c r="D1256" i="1"/>
  <c r="G1257" i="1"/>
  <c r="D1257" i="1"/>
  <c r="G1258" i="1"/>
  <c r="D1258" i="1"/>
  <c r="G1259" i="1"/>
  <c r="D1259" i="1"/>
  <c r="G1260" i="1"/>
  <c r="D1260" i="1"/>
  <c r="G1261" i="1"/>
  <c r="D1261" i="1"/>
  <c r="G1262" i="1"/>
  <c r="D1262" i="1"/>
  <c r="G1263" i="1"/>
  <c r="D1263" i="1"/>
  <c r="G1264" i="1"/>
  <c r="D1264" i="1"/>
  <c r="G1265" i="1"/>
  <c r="D1265" i="1"/>
  <c r="G1266" i="1"/>
  <c r="D1266" i="1"/>
  <c r="G1267" i="1"/>
  <c r="D1267" i="1"/>
  <c r="G1268" i="1"/>
  <c r="D1268" i="1"/>
  <c r="G1270" i="1"/>
  <c r="D1270" i="1"/>
  <c r="G1271" i="1"/>
  <c r="D1271" i="1"/>
  <c r="G1272" i="1"/>
  <c r="D1272" i="1"/>
  <c r="G1273" i="1"/>
  <c r="D1273" i="1"/>
  <c r="G1274" i="1"/>
  <c r="D1274" i="1"/>
  <c r="G1275" i="1"/>
  <c r="D1275" i="1"/>
  <c r="D1276" i="1"/>
  <c r="G1277" i="1"/>
  <c r="D1277" i="1"/>
  <c r="G1278" i="1"/>
  <c r="D1278" i="1"/>
  <c r="D1279" i="1"/>
  <c r="G1280" i="1"/>
  <c r="D1280" i="1"/>
  <c r="D1281" i="1"/>
  <c r="G1282" i="1"/>
  <c r="D1282" i="1"/>
  <c r="G1283" i="1"/>
  <c r="D1283" i="1"/>
  <c r="D1284" i="1"/>
  <c r="G1285" i="1"/>
  <c r="D1285" i="1"/>
  <c r="G1286" i="1"/>
  <c r="D1286" i="1"/>
  <c r="G1287" i="1"/>
  <c r="D1287" i="1"/>
  <c r="G1288" i="1"/>
  <c r="D1288" i="1"/>
  <c r="D1289" i="1"/>
  <c r="D1290" i="1"/>
  <c r="G1291" i="1"/>
  <c r="D1291" i="1"/>
  <c r="D1292" i="1"/>
  <c r="G1293" i="1"/>
  <c r="D1293" i="1"/>
  <c r="G1294" i="1"/>
  <c r="D1294" i="1"/>
  <c r="G1295" i="1"/>
  <c r="D1295" i="1"/>
  <c r="D1296" i="1"/>
  <c r="G1297" i="1"/>
  <c r="D1297" i="1"/>
  <c r="G1298" i="1"/>
  <c r="D1298" i="1"/>
  <c r="D1299" i="1"/>
  <c r="G1300" i="1"/>
  <c r="D1300" i="1"/>
  <c r="G1301" i="1"/>
  <c r="D1301" i="1"/>
  <c r="G1302" i="1"/>
  <c r="D1302" i="1"/>
  <c r="D1303" i="1"/>
  <c r="D1304" i="1"/>
  <c r="G1305" i="1"/>
  <c r="D1305" i="1"/>
  <c r="G1306" i="1"/>
  <c r="D1306" i="1"/>
  <c r="G1307" i="1"/>
  <c r="D1307" i="1"/>
  <c r="D1308" i="1"/>
  <c r="D1309" i="1"/>
  <c r="G1310" i="1"/>
  <c r="D1310" i="1"/>
  <c r="D1311" i="1"/>
  <c r="G1313" i="1"/>
  <c r="D1313" i="1"/>
  <c r="D1314" i="1"/>
  <c r="D1315" i="1"/>
  <c r="D1316" i="1"/>
  <c r="G1317" i="1"/>
  <c r="D1317" i="1"/>
  <c r="D1318" i="1"/>
  <c r="D1319" i="1"/>
  <c r="D1320" i="1"/>
  <c r="D1321" i="1"/>
  <c r="D1322" i="1"/>
  <c r="D1323" i="1"/>
  <c r="D1324" i="1"/>
  <c r="D1325" i="1"/>
  <c r="D1326" i="1"/>
  <c r="G1327" i="1"/>
  <c r="D1327" i="1"/>
  <c r="D1328" i="1"/>
  <c r="D1329" i="1"/>
  <c r="G1330" i="1"/>
  <c r="D1330" i="1"/>
  <c r="G1331" i="1"/>
  <c r="D1331" i="1"/>
  <c r="D1332" i="1"/>
  <c r="G1333" i="1"/>
  <c r="D1333" i="1"/>
  <c r="D1334" i="1"/>
  <c r="G1335" i="1"/>
  <c r="D1335" i="1"/>
  <c r="D1336" i="1"/>
  <c r="G1337" i="1"/>
  <c r="D1337" i="1"/>
  <c r="D1338" i="1"/>
  <c r="D1339" i="1"/>
  <c r="D1340" i="1"/>
  <c r="G1341" i="1"/>
  <c r="D1341" i="1"/>
  <c r="D1342" i="1"/>
  <c r="G1343" i="1"/>
  <c r="D1343" i="1"/>
  <c r="G1344" i="1"/>
  <c r="D1344" i="1"/>
  <c r="G1345" i="1"/>
  <c r="D1345" i="1"/>
  <c r="D1346" i="1"/>
  <c r="D1347" i="1"/>
  <c r="D1348" i="1"/>
  <c r="D1349" i="1"/>
  <c r="G1350" i="1"/>
  <c r="D1350" i="1"/>
  <c r="D1351" i="1"/>
  <c r="G1352" i="1"/>
  <c r="D1352" i="1"/>
  <c r="G1353" i="1"/>
  <c r="D1353" i="1"/>
  <c r="D1355" i="1"/>
  <c r="G1356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4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4" i="1"/>
  <c r="D925" i="1"/>
  <c r="D926" i="1"/>
  <c r="D928" i="1"/>
  <c r="D929" i="1"/>
  <c r="D930" i="1"/>
  <c r="D932" i="1"/>
  <c r="D933" i="1"/>
  <c r="D934" i="1"/>
  <c r="D936" i="1"/>
  <c r="D937" i="1"/>
  <c r="D938" i="1"/>
  <c r="D940" i="1"/>
  <c r="D941" i="1"/>
  <c r="D942" i="1"/>
  <c r="D944" i="1"/>
  <c r="D945" i="1"/>
  <c r="D946" i="1"/>
  <c r="D948" i="1"/>
  <c r="D949" i="1"/>
  <c r="D950" i="1"/>
  <c r="D952" i="1"/>
  <c r="D953" i="1"/>
  <c r="D954" i="1"/>
  <c r="D956" i="1"/>
  <c r="D957" i="1"/>
  <c r="D958" i="1"/>
  <c r="D960" i="1"/>
  <c r="D961" i="1"/>
  <c r="D962" i="1"/>
  <c r="D964" i="1"/>
  <c r="D965" i="1"/>
  <c r="D966" i="1"/>
  <c r="D968" i="1"/>
  <c r="D969" i="1"/>
  <c r="D970" i="1"/>
  <c r="D972" i="1"/>
  <c r="D973" i="1"/>
  <c r="D974" i="1"/>
  <c r="D976" i="1"/>
  <c r="D977" i="1"/>
  <c r="D978" i="1"/>
  <c r="D980" i="1"/>
  <c r="D981" i="1"/>
  <c r="D982" i="1"/>
  <c r="D984" i="1"/>
  <c r="D985" i="1"/>
  <c r="D986" i="1"/>
  <c r="D988" i="1"/>
  <c r="D989" i="1"/>
  <c r="D990" i="1"/>
  <c r="D992" i="1"/>
  <c r="D993" i="1"/>
  <c r="D994" i="1"/>
  <c r="D996" i="1"/>
  <c r="D997" i="1"/>
  <c r="D998" i="1"/>
  <c r="D1000" i="1"/>
  <c r="D1001" i="1"/>
  <c r="D1002" i="1"/>
  <c r="D1004" i="1"/>
  <c r="D1005" i="1"/>
  <c r="D1008" i="1"/>
  <c r="D1009" i="1"/>
  <c r="D1013" i="1"/>
  <c r="D1014" i="1"/>
  <c r="D1018" i="1"/>
  <c r="D1020" i="1"/>
  <c r="D1024" i="1"/>
  <c r="D1025" i="1"/>
  <c r="D1029" i="1"/>
  <c r="D1030" i="1"/>
  <c r="D1034" i="1"/>
  <c r="D1036" i="1"/>
  <c r="D1040" i="1"/>
  <c r="D1041" i="1"/>
  <c r="D1045" i="1"/>
  <c r="D1046" i="1"/>
  <c r="D1050" i="1"/>
  <c r="D1052" i="1"/>
  <c r="D1056" i="1"/>
  <c r="D1057" i="1"/>
  <c r="D1061" i="1"/>
  <c r="D1062" i="1"/>
  <c r="D1066" i="1"/>
  <c r="D1068" i="1"/>
  <c r="D1077" i="1"/>
  <c r="D1078" i="1"/>
  <c r="D1088" i="1"/>
  <c r="D1089" i="1"/>
  <c r="D1098" i="1"/>
  <c r="D1100" i="1"/>
  <c r="D1109" i="1"/>
  <c r="D1110" i="1"/>
  <c r="D1120" i="1"/>
  <c r="D1121" i="1"/>
  <c r="D1141" i="1"/>
  <c r="D1142" i="1"/>
  <c r="D1162" i="1"/>
  <c r="D1164" i="1"/>
  <c r="D1184" i="1"/>
  <c r="D1185" i="1"/>
  <c r="D1226" i="1"/>
  <c r="D1228" i="1"/>
  <c r="D1269" i="1"/>
  <c r="D1312" i="1"/>
  <c r="D1354" i="1"/>
  <c r="D1397" i="1"/>
  <c r="D1440" i="1"/>
  <c r="D1475" i="1"/>
  <c r="G1358" i="1"/>
  <c r="G1362" i="1"/>
  <c r="G1367" i="1"/>
  <c r="G1372" i="1"/>
  <c r="G1373" i="1"/>
  <c r="G1376" i="1"/>
  <c r="G1378" i="1"/>
  <c r="G1379" i="1"/>
  <c r="G1381" i="1"/>
  <c r="G1382" i="1"/>
  <c r="G1386" i="1"/>
  <c r="G1388" i="1"/>
  <c r="G1390" i="1"/>
  <c r="G1392" i="1"/>
  <c r="G1394" i="1"/>
  <c r="G1396" i="1"/>
  <c r="G1400" i="1"/>
  <c r="G1401" i="1"/>
  <c r="G1403" i="1"/>
  <c r="G1404" i="1"/>
  <c r="G1405" i="1"/>
  <c r="G1406" i="1"/>
  <c r="G1409" i="1"/>
  <c r="G1410" i="1"/>
  <c r="G1411" i="1"/>
  <c r="G1413" i="1"/>
  <c r="G1415" i="1"/>
  <c r="G1417" i="1"/>
  <c r="G1418" i="1"/>
  <c r="G1421" i="1"/>
  <c r="G1422" i="1"/>
  <c r="G1423" i="1"/>
  <c r="G1424" i="1"/>
  <c r="G1425" i="1"/>
  <c r="G1426" i="1"/>
  <c r="G1429" i="1"/>
  <c r="G1430" i="1"/>
  <c r="G1432" i="1"/>
  <c r="G1435" i="1"/>
  <c r="G1436" i="1"/>
  <c r="G1438" i="1"/>
  <c r="G1439" i="1"/>
  <c r="G1441" i="1"/>
  <c r="G1447" i="1"/>
  <c r="G1450" i="1"/>
  <c r="G1452" i="1"/>
  <c r="G1453" i="1"/>
  <c r="G1454" i="1"/>
  <c r="G1455" i="1"/>
  <c r="G1456" i="1"/>
  <c r="G1461" i="1"/>
  <c r="G1463" i="1"/>
  <c r="G1465" i="1"/>
  <c r="G1467" i="1"/>
  <c r="G1468" i="1"/>
  <c r="G1469" i="1"/>
  <c r="G1470" i="1"/>
  <c r="G1473" i="1"/>
  <c r="G1474" i="1"/>
  <c r="G1477" i="1"/>
  <c r="G1492" i="1"/>
  <c r="G1446" i="1"/>
  <c r="G1444" i="1"/>
  <c r="G1433" i="1"/>
  <c r="G1428" i="1"/>
  <c r="G1408" i="1"/>
  <c r="G1399" i="1"/>
  <c r="G1398" i="1"/>
  <c r="G1387" i="1"/>
  <c r="G1383" i="1"/>
  <c r="G1380" i="1"/>
  <c r="G1377" i="1"/>
  <c r="G1368" i="1"/>
  <c r="G1361" i="1"/>
  <c r="G1360" i="1"/>
  <c r="G1464" i="1"/>
  <c r="G1451" i="1"/>
  <c r="G1431" i="1"/>
  <c r="G1420" i="1"/>
  <c r="G1419" i="1"/>
  <c r="G1416" i="1"/>
  <c r="G1414" i="1"/>
  <c r="G1412" i="1"/>
  <c r="G1402" i="1"/>
  <c r="G1393" i="1"/>
  <c r="G1391" i="1"/>
  <c r="G1385" i="1"/>
  <c r="G1384" i="1"/>
  <c r="G1369" i="1"/>
  <c r="G1366" i="1"/>
  <c r="G1365" i="1"/>
  <c r="G1364" i="1"/>
  <c r="G1363" i="1"/>
  <c r="G1359" i="1"/>
  <c r="G1289" i="1"/>
  <c r="G1490" i="1"/>
  <c r="G1434" i="1"/>
  <c r="G1427" i="1"/>
  <c r="G1407" i="1"/>
  <c r="G1397" i="1"/>
  <c r="G1395" i="1"/>
  <c r="G1389" i="1"/>
  <c r="G1375" i="1"/>
  <c r="G1374" i="1"/>
  <c r="G1371" i="1"/>
  <c r="G1370" i="1"/>
  <c r="G1357" i="1"/>
  <c r="G1319" i="1"/>
  <c r="G1237" i="1"/>
  <c r="G1172" i="1"/>
  <c r="G1128" i="1"/>
  <c r="G1097" i="1"/>
  <c r="G1071" i="1"/>
  <c r="G1018" i="1"/>
  <c r="G1166" i="1"/>
  <c r="G1123" i="1"/>
  <c r="G1094" i="1"/>
  <c r="G1081" i="1"/>
  <c r="G1051" i="1"/>
  <c r="G1043" i="1"/>
  <c r="G1036" i="1"/>
  <c r="G1014" i="1"/>
  <c r="G1008" i="1"/>
  <c r="G1003" i="1"/>
  <c r="G997" i="1"/>
  <c r="G980" i="1"/>
  <c r="G973" i="1"/>
  <c r="G966" i="1"/>
  <c r="G959" i="1"/>
  <c r="G953" i="1"/>
  <c r="G945" i="1"/>
  <c r="G940" i="1"/>
  <c r="G938" i="1"/>
  <c r="G934" i="1"/>
  <c r="G932" i="1"/>
  <c r="G925" i="1"/>
  <c r="G921" i="1"/>
  <c r="G919" i="1"/>
  <c r="G913" i="1"/>
  <c r="G912" i="1"/>
  <c r="G905" i="1"/>
  <c r="G900" i="1"/>
  <c r="G893" i="1"/>
  <c r="G889" i="1"/>
  <c r="G887" i="1"/>
  <c r="G885" i="1"/>
  <c r="G881" i="1"/>
  <c r="G880" i="1"/>
  <c r="G876" i="1"/>
  <c r="G873" i="1"/>
  <c r="G872" i="1"/>
  <c r="G870" i="1"/>
  <c r="G869" i="1"/>
  <c r="G868" i="1"/>
  <c r="G867" i="1"/>
  <c r="G865" i="1"/>
  <c r="G864" i="1"/>
  <c r="G861" i="1"/>
  <c r="G860" i="1"/>
  <c r="G859" i="1"/>
  <c r="G857" i="1"/>
  <c r="G856" i="1"/>
  <c r="G852" i="1"/>
  <c r="G849" i="1"/>
  <c r="G848" i="1"/>
  <c r="G845" i="1"/>
  <c r="G844" i="1"/>
  <c r="G841" i="1"/>
  <c r="G840" i="1"/>
  <c r="G839" i="1"/>
  <c r="G837" i="1"/>
  <c r="G836" i="1"/>
  <c r="G833" i="1"/>
  <c r="G832" i="1"/>
  <c r="G829" i="1"/>
  <c r="G828" i="1"/>
  <c r="G827" i="1"/>
  <c r="G825" i="1"/>
  <c r="G824" i="1"/>
  <c r="G821" i="1"/>
  <c r="G820" i="1"/>
  <c r="G816" i="1"/>
  <c r="G815" i="1"/>
  <c r="G813" i="1"/>
  <c r="G812" i="1"/>
  <c r="G809" i="1"/>
  <c r="G808" i="1"/>
  <c r="G807" i="1"/>
  <c r="G806" i="1"/>
  <c r="G804" i="1"/>
  <c r="G801" i="1"/>
  <c r="G800" i="1"/>
  <c r="G799" i="1"/>
  <c r="G798" i="1"/>
  <c r="G797" i="1"/>
  <c r="G796" i="1"/>
  <c r="G795" i="1"/>
  <c r="G794" i="1"/>
  <c r="G793" i="1"/>
  <c r="G792" i="1"/>
  <c r="G791" i="1"/>
  <c r="G790" i="1"/>
  <c r="G789" i="1"/>
  <c r="G788" i="1"/>
  <c r="G787" i="1"/>
  <c r="G786" i="1"/>
  <c r="G785" i="1"/>
  <c r="G784" i="1"/>
  <c r="G783" i="1"/>
  <c r="G782" i="1"/>
  <c r="G781" i="1"/>
  <c r="G780" i="1"/>
  <c r="G779" i="1"/>
  <c r="G778" i="1"/>
  <c r="G777" i="1"/>
  <c r="G776" i="1"/>
  <c r="G775" i="1"/>
  <c r="G774" i="1"/>
  <c r="G773" i="1"/>
  <c r="G772" i="1"/>
  <c r="G771" i="1"/>
  <c r="G770" i="1"/>
  <c r="G769" i="1"/>
  <c r="G768" i="1"/>
  <c r="G767" i="1"/>
  <c r="G766" i="1"/>
  <c r="G765" i="1"/>
  <c r="G764" i="1"/>
  <c r="G763" i="1"/>
  <c r="G762" i="1"/>
  <c r="G761" i="1"/>
  <c r="G760" i="1"/>
  <c r="G759" i="1"/>
  <c r="G758" i="1"/>
  <c r="G757" i="1"/>
  <c r="G756" i="1"/>
  <c r="G755" i="1"/>
  <c r="G754" i="1"/>
  <c r="G753" i="1"/>
  <c r="G752" i="1"/>
  <c r="G751" i="1"/>
  <c r="G750" i="1"/>
  <c r="G749" i="1"/>
  <c r="G748" i="1"/>
  <c r="G747" i="1"/>
  <c r="G746" i="1"/>
  <c r="G745" i="1"/>
  <c r="G744" i="1"/>
  <c r="G743" i="1"/>
  <c r="G742" i="1"/>
  <c r="G741" i="1"/>
  <c r="G740" i="1"/>
  <c r="G739" i="1"/>
  <c r="G738" i="1"/>
  <c r="G737" i="1"/>
  <c r="G736" i="1"/>
  <c r="G735" i="1"/>
  <c r="G734" i="1"/>
  <c r="G733" i="1"/>
  <c r="G732" i="1"/>
  <c r="G731" i="1"/>
  <c r="G730" i="1"/>
  <c r="G729" i="1"/>
  <c r="G728" i="1"/>
  <c r="G727" i="1"/>
  <c r="G726" i="1"/>
  <c r="G725" i="1"/>
  <c r="G724" i="1"/>
  <c r="G723" i="1"/>
  <c r="G722" i="1"/>
  <c r="G721" i="1"/>
  <c r="G720" i="1"/>
  <c r="G719" i="1"/>
  <c r="G718" i="1"/>
  <c r="G717" i="1"/>
  <c r="G716" i="1"/>
  <c r="G715" i="1"/>
  <c r="G714" i="1"/>
  <c r="G713" i="1"/>
  <c r="G712" i="1"/>
  <c r="G711" i="1"/>
  <c r="G710" i="1"/>
  <c r="G709" i="1"/>
  <c r="G708" i="1"/>
  <c r="G707" i="1"/>
  <c r="G706" i="1"/>
  <c r="G705" i="1"/>
  <c r="G704" i="1"/>
  <c r="G703" i="1"/>
  <c r="G702" i="1"/>
  <c r="G701" i="1"/>
  <c r="G700" i="1"/>
  <c r="G699" i="1"/>
  <c r="G698" i="1"/>
  <c r="G697" i="1"/>
  <c r="G696" i="1"/>
  <c r="G695" i="1"/>
  <c r="G694" i="1"/>
  <c r="G693" i="1"/>
  <c r="G692" i="1"/>
  <c r="G691" i="1"/>
  <c r="G690" i="1"/>
  <c r="G689" i="1"/>
  <c r="G688" i="1"/>
  <c r="G687" i="1"/>
  <c r="G686" i="1"/>
  <c r="G685" i="1"/>
  <c r="G684" i="1"/>
  <c r="G683" i="1"/>
  <c r="G682" i="1"/>
  <c r="G681" i="1"/>
  <c r="G680" i="1"/>
  <c r="G679" i="1"/>
  <c r="G678" i="1"/>
  <c r="G677" i="1"/>
  <c r="G676" i="1"/>
  <c r="G675" i="1"/>
  <c r="G674" i="1"/>
  <c r="G673" i="1"/>
  <c r="G672" i="1"/>
  <c r="G669" i="1"/>
  <c r="G668" i="1"/>
  <c r="G666" i="1"/>
  <c r="G665" i="1"/>
  <c r="G664" i="1"/>
  <c r="G661" i="1"/>
  <c r="G660" i="1"/>
  <c r="G659" i="1"/>
  <c r="G657" i="1"/>
  <c r="G656" i="1"/>
  <c r="G653" i="1"/>
  <c r="G652" i="1"/>
  <c r="G651" i="1"/>
  <c r="G650" i="1"/>
  <c r="G649" i="1"/>
  <c r="G648" i="1"/>
  <c r="G647" i="1"/>
  <c r="G646" i="1"/>
  <c r="G645" i="1"/>
  <c r="G644" i="1"/>
  <c r="G643" i="1"/>
  <c r="G642" i="1"/>
  <c r="G641" i="1"/>
  <c r="G640" i="1"/>
  <c r="G639" i="1"/>
  <c r="G638" i="1"/>
  <c r="G637" i="1"/>
  <c r="G636" i="1"/>
  <c r="G635" i="1"/>
  <c r="G634" i="1"/>
  <c r="G633" i="1"/>
  <c r="G632" i="1"/>
  <c r="G631" i="1"/>
  <c r="G630" i="1"/>
  <c r="G629" i="1"/>
  <c r="G628" i="1"/>
  <c r="G627" i="1"/>
  <c r="G626" i="1"/>
  <c r="G625" i="1"/>
  <c r="G624" i="1"/>
  <c r="G623" i="1"/>
  <c r="G622" i="1"/>
  <c r="G621" i="1"/>
  <c r="G620" i="1"/>
  <c r="G619" i="1"/>
  <c r="G618" i="1"/>
  <c r="G617" i="1"/>
  <c r="G616" i="1"/>
  <c r="G615" i="1"/>
  <c r="G614" i="1"/>
  <c r="G613" i="1"/>
  <c r="G612" i="1"/>
  <c r="G611" i="1"/>
  <c r="G610" i="1"/>
  <c r="G609" i="1"/>
  <c r="G608" i="1"/>
  <c r="G607" i="1"/>
  <c r="G606" i="1"/>
  <c r="G605" i="1"/>
  <c r="G604" i="1"/>
  <c r="G603" i="1"/>
  <c r="G602" i="1"/>
  <c r="G601" i="1"/>
  <c r="G1207" i="1"/>
  <c r="G1193" i="1"/>
  <c r="G1182" i="1"/>
  <c r="G1164" i="1"/>
  <c r="G1161" i="1"/>
  <c r="G1159" i="1"/>
  <c r="G1153" i="1"/>
  <c r="G1150" i="1"/>
  <c r="G1136" i="1"/>
  <c r="G1134" i="1"/>
  <c r="G1129" i="1"/>
  <c r="G1102" i="1"/>
  <c r="G1099" i="1"/>
  <c r="G1068" i="1"/>
  <c r="G1065" i="1"/>
  <c r="G1063" i="1"/>
  <c r="G1059" i="1"/>
  <c r="G1053" i="1"/>
  <c r="G1046" i="1"/>
  <c r="G1022" i="1"/>
  <c r="G600" i="1"/>
  <c r="G599" i="1"/>
  <c r="G598" i="1"/>
  <c r="G597" i="1"/>
  <c r="G596" i="1"/>
  <c r="G595" i="1"/>
  <c r="G594" i="1"/>
  <c r="G593" i="1"/>
  <c r="G592" i="1"/>
  <c r="G590" i="1"/>
  <c r="G589" i="1"/>
  <c r="G586" i="1"/>
  <c r="G585" i="1"/>
  <c r="G583" i="1"/>
  <c r="G582" i="1"/>
  <c r="G581" i="1"/>
  <c r="G580" i="1"/>
  <c r="G578" i="1"/>
  <c r="G577" i="1"/>
  <c r="G574" i="1"/>
  <c r="G573" i="1"/>
  <c r="G572" i="1"/>
  <c r="G570" i="1"/>
  <c r="G568" i="1"/>
  <c r="G567" i="1"/>
  <c r="G566" i="1"/>
  <c r="G565" i="1"/>
  <c r="G564" i="1"/>
  <c r="G563" i="1"/>
  <c r="G562" i="1"/>
  <c r="G561" i="1"/>
  <c r="G560" i="1"/>
  <c r="G559" i="1"/>
  <c r="G558" i="1"/>
  <c r="G557" i="1"/>
  <c r="G556" i="1"/>
  <c r="G555" i="1"/>
  <c r="G554" i="1"/>
  <c r="G553" i="1"/>
  <c r="G552" i="1"/>
  <c r="G551" i="1"/>
  <c r="G550" i="1"/>
  <c r="G549" i="1"/>
  <c r="G548" i="1"/>
  <c r="G547" i="1"/>
  <c r="G546" i="1"/>
  <c r="G545" i="1"/>
  <c r="G544" i="1"/>
  <c r="G543" i="1"/>
  <c r="G542" i="1"/>
  <c r="G541" i="1"/>
  <c r="G540" i="1"/>
  <c r="G539" i="1"/>
  <c r="G538" i="1"/>
  <c r="G537" i="1"/>
  <c r="G536" i="1"/>
  <c r="G535" i="1"/>
  <c r="G534" i="1"/>
  <c r="G533" i="1"/>
  <c r="G532" i="1"/>
  <c r="G531" i="1"/>
  <c r="G530" i="1"/>
  <c r="G529" i="1"/>
  <c r="G528" i="1"/>
  <c r="G527" i="1"/>
  <c r="G526" i="1"/>
  <c r="G525" i="1"/>
  <c r="G524" i="1"/>
  <c r="G523" i="1"/>
  <c r="G522" i="1"/>
  <c r="G521" i="1"/>
  <c r="G520" i="1"/>
  <c r="G519" i="1"/>
  <c r="G518" i="1"/>
  <c r="G517" i="1"/>
  <c r="G516" i="1"/>
  <c r="G515" i="1"/>
  <c r="G514" i="1"/>
  <c r="G513" i="1"/>
  <c r="G512" i="1"/>
  <c r="G511" i="1"/>
  <c r="G510" i="1"/>
  <c r="G509" i="1"/>
  <c r="G508" i="1"/>
  <c r="G507" i="1"/>
  <c r="G506" i="1"/>
  <c r="G505" i="1"/>
  <c r="G504" i="1"/>
  <c r="G503" i="1"/>
  <c r="G502" i="1"/>
  <c r="G501" i="1"/>
  <c r="G500" i="1"/>
  <c r="G499" i="1"/>
  <c r="G498" i="1"/>
  <c r="G497" i="1"/>
  <c r="G496" i="1"/>
  <c r="G495" i="1"/>
  <c r="G494" i="1"/>
  <c r="G493" i="1"/>
  <c r="G492" i="1"/>
  <c r="G491" i="1"/>
  <c r="G490" i="1"/>
  <c r="G489" i="1"/>
  <c r="G488" i="1"/>
  <c r="G487" i="1"/>
  <c r="G486" i="1"/>
  <c r="G485" i="1"/>
  <c r="G484" i="1"/>
  <c r="G483" i="1"/>
  <c r="G482" i="1"/>
  <c r="G481" i="1"/>
  <c r="G479" i="1"/>
  <c r="G478" i="1"/>
  <c r="G477" i="1"/>
  <c r="G476" i="1"/>
  <c r="G475" i="1"/>
  <c r="G474" i="1"/>
  <c r="G473" i="1"/>
  <c r="G472" i="1"/>
  <c r="G471" i="1"/>
  <c r="G470" i="1"/>
  <c r="G469" i="1"/>
  <c r="G467" i="1"/>
  <c r="G466" i="1"/>
  <c r="G465" i="1"/>
  <c r="G463" i="1"/>
  <c r="G462" i="1"/>
  <c r="G461" i="1"/>
  <c r="G460" i="1"/>
  <c r="G459" i="1"/>
  <c r="G458" i="1"/>
  <c r="G457" i="1"/>
  <c r="G456" i="1"/>
  <c r="G455" i="1"/>
  <c r="G454" i="1"/>
  <c r="G453" i="1"/>
  <c r="G451" i="1"/>
  <c r="G450" i="1"/>
  <c r="G449" i="1"/>
  <c r="G447" i="1"/>
  <c r="G446" i="1"/>
  <c r="G445" i="1"/>
  <c r="G444" i="1"/>
  <c r="G443" i="1"/>
  <c r="G442" i="1"/>
  <c r="G441" i="1"/>
  <c r="G440" i="1"/>
  <c r="G439" i="1"/>
  <c r="G438" i="1"/>
  <c r="G437" i="1"/>
  <c r="G436" i="1"/>
  <c r="G435" i="1"/>
  <c r="G434" i="1"/>
  <c r="G433" i="1"/>
  <c r="G432" i="1"/>
  <c r="G431" i="1"/>
  <c r="G430" i="1"/>
  <c r="G429" i="1"/>
  <c r="G428" i="1"/>
  <c r="G427" i="1"/>
  <c r="G426" i="1"/>
  <c r="G425" i="1"/>
  <c r="G424" i="1"/>
  <c r="G423" i="1"/>
  <c r="G422" i="1"/>
  <c r="G421" i="1"/>
  <c r="G420" i="1"/>
  <c r="G419" i="1"/>
  <c r="G418" i="1"/>
  <c r="G417" i="1"/>
  <c r="G416" i="1"/>
  <c r="G415" i="1"/>
  <c r="G414" i="1"/>
  <c r="G413" i="1"/>
  <c r="G412" i="1"/>
  <c r="G411" i="1"/>
  <c r="G410" i="1"/>
  <c r="G409" i="1"/>
  <c r="G408" i="1"/>
  <c r="G407" i="1"/>
  <c r="G406" i="1"/>
  <c r="G405" i="1"/>
  <c r="G404" i="1"/>
  <c r="G403" i="1"/>
  <c r="G402" i="1"/>
  <c r="G401" i="1"/>
  <c r="G400" i="1"/>
  <c r="G399" i="1"/>
  <c r="G398" i="1"/>
  <c r="G397" i="1"/>
  <c r="G396" i="1"/>
  <c r="G395" i="1"/>
  <c r="G394" i="1"/>
  <c r="G393" i="1"/>
  <c r="G392" i="1"/>
  <c r="G391" i="1"/>
  <c r="G390" i="1"/>
  <c r="G389" i="1"/>
  <c r="G388" i="1"/>
  <c r="G387" i="1"/>
  <c r="G386" i="1"/>
  <c r="G385" i="1"/>
  <c r="G384" i="1"/>
  <c r="G383" i="1"/>
  <c r="G382" i="1"/>
  <c r="G381" i="1"/>
  <c r="G380" i="1"/>
  <c r="G379" i="1"/>
  <c r="G378" i="1"/>
  <c r="G377" i="1"/>
  <c r="G376" i="1"/>
  <c r="G374" i="1"/>
  <c r="G373" i="1"/>
  <c r="G372" i="1"/>
  <c r="G371" i="1"/>
  <c r="G370" i="1"/>
  <c r="G369" i="1"/>
  <c r="G368" i="1"/>
  <c r="G367" i="1"/>
  <c r="G366" i="1"/>
  <c r="G365" i="1"/>
  <c r="G364" i="1"/>
  <c r="G363" i="1"/>
  <c r="G362" i="1"/>
  <c r="G361" i="1"/>
  <c r="G360" i="1"/>
  <c r="G359" i="1"/>
  <c r="G358" i="1"/>
  <c r="G357" i="1"/>
  <c r="G356" i="1"/>
  <c r="G355" i="1"/>
  <c r="G354" i="1"/>
  <c r="G353" i="1"/>
  <c r="G352" i="1"/>
  <c r="G351" i="1"/>
  <c r="G350" i="1"/>
  <c r="G349" i="1"/>
  <c r="G347" i="1"/>
  <c r="G346" i="1"/>
  <c r="G345" i="1"/>
  <c r="G344" i="1"/>
  <c r="G342" i="1"/>
  <c r="G341" i="1"/>
  <c r="G339" i="1"/>
  <c r="G338" i="1"/>
  <c r="G337" i="1"/>
  <c r="G336" i="1"/>
  <c r="G335" i="1"/>
  <c r="G334" i="1"/>
  <c r="G333" i="1"/>
  <c r="G332" i="1"/>
  <c r="G331" i="1"/>
  <c r="G330" i="1"/>
  <c r="G329" i="1"/>
  <c r="G328" i="1"/>
  <c r="G327" i="1"/>
  <c r="G326" i="1"/>
  <c r="G325" i="1"/>
  <c r="G324" i="1"/>
  <c r="G323" i="1"/>
  <c r="G322" i="1"/>
  <c r="G321" i="1"/>
  <c r="G320" i="1"/>
  <c r="G319" i="1"/>
  <c r="G318" i="1"/>
  <c r="G317" i="1"/>
  <c r="G315" i="1"/>
  <c r="G314" i="1"/>
  <c r="G313" i="1"/>
  <c r="G312" i="1"/>
  <c r="G311" i="1"/>
  <c r="G310" i="1"/>
  <c r="G309" i="1"/>
  <c r="G308" i="1"/>
  <c r="G307" i="1"/>
  <c r="G306" i="1"/>
  <c r="G305" i="1"/>
  <c r="G304" i="1"/>
  <c r="G303" i="1"/>
  <c r="G302" i="1"/>
  <c r="G301" i="1"/>
  <c r="G300" i="1"/>
  <c r="G299" i="1"/>
  <c r="G298" i="1"/>
  <c r="G297" i="1"/>
  <c r="G296" i="1"/>
  <c r="G295" i="1"/>
  <c r="G294" i="1"/>
  <c r="G293" i="1"/>
  <c r="G292" i="1"/>
  <c r="G291" i="1"/>
  <c r="G290" i="1"/>
  <c r="G289" i="1"/>
  <c r="G288" i="1"/>
  <c r="G287" i="1"/>
  <c r="G286" i="1"/>
  <c r="G285" i="1"/>
  <c r="G284" i="1"/>
  <c r="G283" i="1"/>
  <c r="G282" i="1"/>
  <c r="G281" i="1"/>
  <c r="G279" i="1"/>
  <c r="G278" i="1"/>
  <c r="G277" i="1"/>
  <c r="G275" i="1"/>
  <c r="G274" i="1"/>
  <c r="G273" i="1"/>
  <c r="G271" i="1"/>
  <c r="G270" i="1"/>
  <c r="G269" i="1"/>
  <c r="G267" i="1"/>
  <c r="G266" i="1"/>
  <c r="G265" i="1"/>
  <c r="G263" i="1"/>
  <c r="G262" i="1"/>
  <c r="G261" i="1"/>
  <c r="G260" i="1"/>
  <c r="G259" i="1"/>
  <c r="G258" i="1"/>
  <c r="G257" i="1"/>
  <c r="G255" i="1"/>
  <c r="G254" i="1"/>
  <c r="G253" i="1"/>
  <c r="G252" i="1"/>
  <c r="G251" i="1"/>
  <c r="G250" i="1"/>
  <c r="G249" i="1"/>
  <c r="G247" i="1"/>
  <c r="G246" i="1"/>
  <c r="G245" i="1"/>
  <c r="G242" i="1"/>
  <c r="G241" i="1"/>
  <c r="G240" i="1"/>
  <c r="G239" i="1"/>
  <c r="G238" i="1"/>
  <c r="G237" i="1"/>
  <c r="G235" i="1"/>
  <c r="G234" i="1"/>
  <c r="G233" i="1"/>
  <c r="G232" i="1"/>
  <c r="G231" i="1"/>
  <c r="G230" i="1"/>
  <c r="G229" i="1"/>
  <c r="G227" i="1"/>
  <c r="G226" i="1"/>
  <c r="G225" i="1"/>
  <c r="G223" i="1"/>
  <c r="G222" i="1"/>
  <c r="G221" i="1"/>
  <c r="G219" i="1"/>
  <c r="G218" i="1"/>
  <c r="G217" i="1"/>
  <c r="G214" i="1"/>
  <c r="G213" i="1"/>
  <c r="G212" i="1"/>
  <c r="G210" i="1"/>
  <c r="G209" i="1"/>
  <c r="G208" i="1"/>
  <c r="G207" i="1"/>
  <c r="G206" i="1"/>
  <c r="G205" i="1"/>
  <c r="G203" i="1"/>
  <c r="G202" i="1"/>
  <c r="G201" i="1"/>
  <c r="G199" i="1"/>
  <c r="G198" i="1"/>
  <c r="G197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2" i="1"/>
  <c r="G181" i="1"/>
  <c r="G180" i="1"/>
  <c r="G179" i="1"/>
  <c r="G178" i="1"/>
  <c r="G177" i="1"/>
  <c r="G176" i="1"/>
  <c r="G175" i="1"/>
  <c r="G174" i="1"/>
  <c r="G173" i="1"/>
  <c r="G171" i="1"/>
  <c r="G170" i="1"/>
  <c r="G169" i="1"/>
  <c r="G168" i="1"/>
  <c r="G167" i="1"/>
  <c r="G166" i="1"/>
  <c r="G165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3" i="1"/>
  <c r="G142" i="1"/>
  <c r="G141" i="1"/>
  <c r="G139" i="1"/>
  <c r="G138" i="1"/>
  <c r="G137" i="1"/>
  <c r="G135" i="1"/>
  <c r="G134" i="1"/>
  <c r="G133" i="1"/>
  <c r="G132" i="1"/>
  <c r="G131" i="1"/>
  <c r="G130" i="1"/>
  <c r="G129" i="1"/>
  <c r="G128" i="1"/>
  <c r="G127" i="1"/>
  <c r="G126" i="1"/>
  <c r="G125" i="1"/>
  <c r="G123" i="1"/>
  <c r="G122" i="1"/>
  <c r="G121" i="1"/>
  <c r="G119" i="1"/>
  <c r="G118" i="1"/>
  <c r="G117" i="1"/>
  <c r="G116" i="1"/>
  <c r="G115" i="1"/>
  <c r="G114" i="1"/>
  <c r="G113" i="1"/>
  <c r="G111" i="1"/>
  <c r="G110" i="1"/>
  <c r="G109" i="1"/>
  <c r="G107" i="1"/>
  <c r="G106" i="1"/>
  <c r="G105" i="1"/>
  <c r="G104" i="1"/>
  <c r="G103" i="1"/>
  <c r="G102" i="1"/>
  <c r="G101" i="1"/>
  <c r="G99" i="1"/>
  <c r="G98" i="1"/>
  <c r="G97" i="1"/>
  <c r="G96" i="1"/>
  <c r="G95" i="1"/>
  <c r="G94" i="1"/>
  <c r="G93" i="1"/>
  <c r="G92" i="1"/>
  <c r="G91" i="1"/>
  <c r="G90" i="1"/>
  <c r="G89" i="1"/>
  <c r="G87" i="1"/>
  <c r="G86" i="1"/>
  <c r="G85" i="1"/>
  <c r="G84" i="1"/>
  <c r="G83" i="1"/>
  <c r="G82" i="1"/>
  <c r="G81" i="1"/>
  <c r="G79" i="1"/>
  <c r="G78" i="1"/>
  <c r="G77" i="1"/>
  <c r="G76" i="1"/>
  <c r="G75" i="1"/>
  <c r="G74" i="1"/>
  <c r="G73" i="1"/>
  <c r="G72" i="1"/>
  <c r="G71" i="1"/>
  <c r="G70" i="1"/>
  <c r="G69" i="1"/>
  <c r="G67" i="1"/>
  <c r="G66" i="1"/>
  <c r="G65" i="1"/>
  <c r="G64" i="1"/>
  <c r="G63" i="1"/>
  <c r="G62" i="1"/>
  <c r="G61" i="1"/>
  <c r="G59" i="1"/>
  <c r="G58" i="1"/>
  <c r="G57" i="1"/>
  <c r="G56" i="1"/>
  <c r="G55" i="1"/>
  <c r="G54" i="1"/>
  <c r="G53" i="1"/>
  <c r="G52" i="1"/>
  <c r="G51" i="1"/>
  <c r="G50" i="1"/>
  <c r="G49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1471" i="1"/>
  <c r="G1459" i="1"/>
  <c r="G1457" i="1"/>
  <c r="G1449" i="1"/>
  <c r="G1445" i="1"/>
  <c r="G1443" i="1"/>
  <c r="G1437" i="1"/>
  <c r="G1250" i="1"/>
  <c r="G1236" i="1"/>
  <c r="G1156" i="1"/>
  <c r="G1132" i="1"/>
  <c r="G1116" i="1"/>
  <c r="G1108" i="1"/>
  <c r="G1092" i="1"/>
  <c r="G1060" i="1"/>
  <c r="G1024" i="1"/>
  <c r="G1020" i="1"/>
  <c r="G996" i="1"/>
  <c r="G48" i="1"/>
  <c r="G1472" i="1"/>
  <c r="G1466" i="1"/>
  <c r="G1462" i="1"/>
  <c r="G1460" i="1"/>
  <c r="G1458" i="1"/>
  <c r="G1448" i="1"/>
  <c r="G1442" i="1"/>
  <c r="G1440" i="1"/>
  <c r="G1143" i="1"/>
  <c r="G1127" i="1"/>
  <c r="G1015" i="1"/>
  <c r="G1007" i="1"/>
  <c r="G991" i="1"/>
  <c r="G4" i="1"/>
  <c r="G1228" i="1"/>
  <c r="G1254" i="1"/>
  <c r="G1214" i="1"/>
  <c r="G1198" i="1"/>
  <c r="G1174" i="1"/>
  <c r="G1158" i="1"/>
  <c r="G1126" i="1"/>
  <c r="G1086" i="1"/>
  <c r="G1070" i="1"/>
  <c r="G1062" i="1"/>
  <c r="G1006" i="1"/>
  <c r="G982" i="1"/>
  <c r="G974" i="1"/>
  <c r="G884" i="1"/>
  <c r="G866" i="1"/>
  <c r="G863" i="1"/>
  <c r="G1138" i="1"/>
  <c r="G1114" i="1"/>
  <c r="G1082" i="1"/>
  <c r="G1058" i="1"/>
  <c r="G1050" i="1"/>
  <c r="G1026" i="1"/>
  <c r="G1002" i="1"/>
  <c r="G874" i="1"/>
  <c r="G871" i="1"/>
  <c r="G978" i="1"/>
  <c r="G970" i="1"/>
  <c r="G962" i="1"/>
  <c r="G954" i="1"/>
  <c r="G946" i="1"/>
  <c r="G942" i="1"/>
  <c r="G930" i="1"/>
  <c r="G922" i="1"/>
  <c r="G914" i="1"/>
  <c r="G910" i="1"/>
  <c r="G906" i="1"/>
  <c r="G898" i="1"/>
  <c r="G890" i="1"/>
  <c r="G882" i="1"/>
  <c r="G879" i="1"/>
  <c r="G878" i="1"/>
  <c r="G875" i="1"/>
  <c r="G862" i="1"/>
  <c r="G854" i="1"/>
  <c r="G851" i="1"/>
  <c r="G846" i="1"/>
  <c r="G843" i="1"/>
  <c r="G838" i="1"/>
  <c r="G835" i="1"/>
  <c r="G830" i="1"/>
  <c r="G670" i="1"/>
  <c r="G654" i="1"/>
  <c r="G569" i="1"/>
  <c r="G588" i="1"/>
  <c r="G584" i="1"/>
  <c r="G576" i="1"/>
  <c r="G858" i="1"/>
  <c r="G855" i="1"/>
  <c r="G850" i="1"/>
  <c r="G847" i="1"/>
  <c r="G842" i="1"/>
  <c r="G834" i="1"/>
  <c r="G831" i="1"/>
  <c r="G826" i="1"/>
  <c r="G822" i="1"/>
  <c r="G818" i="1"/>
  <c r="G814" i="1"/>
  <c r="G671" i="1"/>
  <c r="G667" i="1"/>
  <c r="G662" i="1"/>
  <c r="G591" i="1"/>
  <c r="G587" i="1"/>
  <c r="G579" i="1"/>
  <c r="G575" i="1"/>
  <c r="G571" i="1"/>
  <c r="G853" i="1"/>
  <c r="G663" i="1"/>
  <c r="G658" i="1"/>
  <c r="G655" i="1"/>
  <c r="G348" i="1"/>
  <c r="G340" i="1"/>
  <c r="G375" i="1"/>
  <c r="G343" i="1"/>
  <c r="G480" i="1"/>
  <c r="G464" i="1"/>
  <c r="G448" i="1"/>
  <c r="G316" i="1"/>
  <c r="G280" i="1"/>
  <c r="G276" i="1"/>
  <c r="G272" i="1"/>
  <c r="G468" i="1"/>
  <c r="G452" i="1"/>
  <c r="G268" i="1"/>
  <c r="G236" i="1"/>
  <c r="G224" i="1"/>
  <c r="G200" i="1"/>
  <c r="G264" i="1"/>
  <c r="G248" i="1"/>
  <c r="G124" i="1"/>
  <c r="G120" i="1"/>
  <c r="G112" i="1"/>
  <c r="G244" i="1"/>
  <c r="G256" i="1"/>
  <c r="G216" i="1"/>
  <c r="G215" i="1"/>
  <c r="G183" i="1"/>
  <c r="G144" i="1"/>
  <c r="G220" i="1"/>
  <c r="G211" i="1"/>
  <c r="G204" i="1"/>
  <c r="G172" i="1"/>
  <c r="G140" i="1"/>
  <c r="G136" i="1"/>
  <c r="G108" i="1"/>
  <c r="G100" i="1"/>
  <c r="G88" i="1"/>
  <c r="G80" i="1"/>
  <c r="G68" i="1"/>
  <c r="G60" i="1"/>
  <c r="G228" i="1"/>
  <c r="G196" i="1"/>
  <c r="G164" i="1"/>
  <c r="G979" i="1"/>
  <c r="G971" i="1"/>
  <c r="G967" i="1"/>
  <c r="G963" i="1"/>
  <c r="G955" i="1"/>
  <c r="G951" i="1"/>
  <c r="G943" i="1"/>
  <c r="G939" i="1"/>
  <c r="G935" i="1"/>
  <c r="G931" i="1"/>
  <c r="G927" i="1"/>
  <c r="G923" i="1"/>
  <c r="G915" i="1"/>
  <c r="G911" i="1"/>
  <c r="G907" i="1"/>
  <c r="G903" i="1"/>
  <c r="G899" i="1"/>
  <c r="G895" i="1"/>
  <c r="G891" i="1"/>
  <c r="G883" i="1"/>
  <c r="G823" i="1"/>
  <c r="G819" i="1"/>
  <c r="G810" i="1"/>
  <c r="G802" i="1"/>
  <c r="G817" i="1"/>
  <c r="G811" i="1"/>
  <c r="G805" i="1"/>
  <c r="G803" i="1"/>
  <c r="G243" i="1"/>
  <c r="G1493" i="1" l="1"/>
  <c r="G1499" i="1"/>
  <c r="G1498" i="1"/>
  <c r="G1497" i="1"/>
  <c r="G1496" i="1"/>
  <c r="G1495" i="1"/>
  <c r="G1494" i="1"/>
  <c r="G1491" i="1"/>
  <c r="G1489" i="1"/>
  <c r="G1488" i="1"/>
  <c r="G1487" i="1"/>
  <c r="G1486" i="1"/>
  <c r="G1485" i="1"/>
  <c r="G1484" i="1"/>
  <c r="G1483" i="1"/>
  <c r="G1482" i="1"/>
  <c r="G1481" i="1"/>
  <c r="G1480" i="1"/>
  <c r="G1479" i="1"/>
  <c r="G1478" i="1"/>
  <c r="G1476" i="1"/>
  <c r="G1475" i="1"/>
  <c r="G1355" i="1"/>
  <c r="G1354" i="1"/>
  <c r="G1351" i="1"/>
  <c r="G1349" i="1"/>
  <c r="G1348" i="1"/>
  <c r="G1347" i="1"/>
  <c r="G1346" i="1"/>
  <c r="G1342" i="1"/>
  <c r="G1340" i="1"/>
  <c r="G1339" i="1"/>
  <c r="G1338" i="1"/>
  <c r="G1336" i="1"/>
  <c r="G1334" i="1"/>
  <c r="G1332" i="1"/>
  <c r="G1329" i="1"/>
  <c r="G1328" i="1"/>
  <c r="G1326" i="1"/>
  <c r="G1325" i="1"/>
  <c r="G1324" i="1"/>
  <c r="G1323" i="1"/>
  <c r="G1322" i="1"/>
  <c r="G1321" i="1"/>
  <c r="G1320" i="1"/>
  <c r="G1318" i="1"/>
  <c r="G1316" i="1"/>
  <c r="G1315" i="1"/>
  <c r="G1314" i="1"/>
  <c r="G1312" i="1"/>
  <c r="G1311" i="1"/>
  <c r="G1309" i="1"/>
  <c r="G1308" i="1"/>
  <c r="G1304" i="1"/>
  <c r="G1303" i="1"/>
  <c r="G1299" i="1"/>
  <c r="G1296" i="1"/>
  <c r="G1292" i="1"/>
  <c r="G1290" i="1"/>
  <c r="G1284" i="1"/>
  <c r="G1281" i="1"/>
  <c r="G1279" i="1"/>
  <c r="G1276" i="1"/>
  <c r="G1269" i="1"/>
  <c r="D151" i="1"/>
  <c r="D147" i="1"/>
  <c r="D143" i="1"/>
  <c r="D139" i="1"/>
  <c r="D135" i="1"/>
  <c r="D131" i="1"/>
  <c r="D127" i="1"/>
  <c r="D123" i="1"/>
  <c r="D119" i="1"/>
  <c r="D115" i="1"/>
  <c r="D111" i="1"/>
  <c r="D107" i="1"/>
  <c r="D152" i="1"/>
  <c r="D148" i="1"/>
  <c r="D144" i="1"/>
  <c r="D140" i="1"/>
  <c r="D136" i="1"/>
  <c r="D132" i="1"/>
  <c r="D128" i="1"/>
  <c r="D124" i="1"/>
  <c r="D120" i="1"/>
  <c r="D116" i="1"/>
  <c r="D112" i="1"/>
  <c r="D108" i="1"/>
  <c r="D149" i="1"/>
  <c r="D145" i="1"/>
  <c r="D141" i="1"/>
  <c r="D137" i="1"/>
  <c r="D133" i="1"/>
  <c r="D129" i="1"/>
  <c r="D125" i="1"/>
  <c r="D121" i="1"/>
  <c r="D117" i="1"/>
  <c r="D113" i="1"/>
  <c r="D109" i="1"/>
  <c r="D150" i="1"/>
  <c r="D146" i="1"/>
  <c r="D142" i="1"/>
  <c r="D138" i="1"/>
  <c r="D134" i="1"/>
  <c r="D130" i="1"/>
  <c r="D126" i="1"/>
  <c r="D122" i="1"/>
  <c r="D118" i="1"/>
  <c r="D114" i="1"/>
  <c r="D110" i="1"/>
  <c r="D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7" i="1"/>
  <c r="D6" i="1"/>
  <c r="D5" i="1"/>
</calcChain>
</file>

<file path=xl/sharedStrings.xml><?xml version="1.0" encoding="utf-8"?>
<sst xmlns="http://schemas.openxmlformats.org/spreadsheetml/2006/main" count="395" uniqueCount="227">
  <si>
    <t>A0</t>
  </si>
  <si>
    <t>Kommune</t>
  </si>
  <si>
    <t>Fylke</t>
  </si>
  <si>
    <t>A0 - spesifiser</t>
  </si>
  <si>
    <t>A1a</t>
  </si>
  <si>
    <t>A1b</t>
  </si>
  <si>
    <t>A1c</t>
  </si>
  <si>
    <t>A2</t>
  </si>
  <si>
    <t>A3</t>
  </si>
  <si>
    <t>A5a</t>
  </si>
  <si>
    <t>A5b</t>
  </si>
  <si>
    <t>A6</t>
  </si>
  <si>
    <t>A7</t>
  </si>
  <si>
    <t>A8</t>
  </si>
  <si>
    <t>A9a</t>
  </si>
  <si>
    <t>A9b</t>
  </si>
  <si>
    <t>A9b - spesifiser</t>
  </si>
  <si>
    <t>A9c</t>
  </si>
  <si>
    <t>A9c - spesifiser</t>
  </si>
  <si>
    <t>A10a</t>
  </si>
  <si>
    <t>A10b</t>
  </si>
  <si>
    <t>A10c - spesifiser</t>
  </si>
  <si>
    <t>A10c</t>
  </si>
  <si>
    <t>A11a</t>
  </si>
  <si>
    <t>A11b</t>
  </si>
  <si>
    <t>B1a</t>
  </si>
  <si>
    <t>B1b</t>
  </si>
  <si>
    <t>B1c</t>
  </si>
  <si>
    <t>B1d</t>
  </si>
  <si>
    <t>B1e</t>
  </si>
  <si>
    <t>B2</t>
  </si>
  <si>
    <t>B3a</t>
  </si>
  <si>
    <t>B3b</t>
  </si>
  <si>
    <t>B3c</t>
  </si>
  <si>
    <t>B4</t>
  </si>
  <si>
    <t>B5a</t>
  </si>
  <si>
    <t>B5b</t>
  </si>
  <si>
    <t>B5c</t>
  </si>
  <si>
    <t>B5d</t>
  </si>
  <si>
    <t>B6</t>
  </si>
  <si>
    <t>B7</t>
  </si>
  <si>
    <t>C1</t>
  </si>
  <si>
    <t>C2</t>
  </si>
  <si>
    <t>C3</t>
  </si>
  <si>
    <t>C4</t>
  </si>
  <si>
    <t>C5a</t>
  </si>
  <si>
    <t>C5b</t>
  </si>
  <si>
    <t>C6</t>
  </si>
  <si>
    <t>C7 pasient</t>
  </si>
  <si>
    <t>C7 medarbeider</t>
  </si>
  <si>
    <t>C7 ansvarsgruppe</t>
  </si>
  <si>
    <t>Alder</t>
  </si>
  <si>
    <t>B1f</t>
  </si>
  <si>
    <t>Inntaksdato</t>
  </si>
  <si>
    <t>Utskrevet dato</t>
  </si>
  <si>
    <t>Utfyller stilling</t>
  </si>
  <si>
    <t>Utfyllingsdato</t>
  </si>
  <si>
    <t>Personummer</t>
  </si>
  <si>
    <t>Kjønn(M=O, K=1)</t>
  </si>
  <si>
    <t>Yrkesstatus</t>
  </si>
  <si>
    <t>Arb.tr/kurs</t>
  </si>
  <si>
    <t>Vikt. innt.</t>
  </si>
  <si>
    <t>Boligforhold</t>
  </si>
  <si>
    <t>HIV</t>
  </si>
  <si>
    <t>HepC</t>
  </si>
  <si>
    <t>LAR med.</t>
  </si>
  <si>
    <t>Døgndose</t>
  </si>
  <si>
    <t>Foreskr. Lege</t>
  </si>
  <si>
    <t>Foreskr.Benzo</t>
  </si>
  <si>
    <t>Foreskr.Morf.st</t>
  </si>
  <si>
    <t>Ant.utl/uke</t>
  </si>
  <si>
    <t>AntUtl_overv</t>
  </si>
  <si>
    <t>Utl.sted</t>
  </si>
  <si>
    <t>AvholdtAnsv.gr</t>
  </si>
  <si>
    <t>Alv.depr</t>
  </si>
  <si>
    <t>Alv.angst</t>
  </si>
  <si>
    <t>Vrangf./hall.</t>
  </si>
  <si>
    <t>Kroppslige sk/syk</t>
  </si>
  <si>
    <t>Rm Cannabis</t>
  </si>
  <si>
    <t>Rm Benzo</t>
  </si>
  <si>
    <t>Rm Sentr.stim</t>
  </si>
  <si>
    <t>Rm Alko</t>
  </si>
  <si>
    <t>Hyppigh.rm.bruk</t>
  </si>
  <si>
    <t>Overdose</t>
  </si>
  <si>
    <t>Suicid</t>
  </si>
  <si>
    <t>Rm brukt siste år</t>
  </si>
  <si>
    <t>FornøydPas</t>
  </si>
  <si>
    <t>FornøydUtf</t>
  </si>
  <si>
    <t>Beh.PlanRev?</t>
  </si>
  <si>
    <t>Hvis utskrevet?</t>
  </si>
  <si>
    <t>Lovbrudd</t>
  </si>
  <si>
    <t>Alvorligh. av bruk</t>
  </si>
  <si>
    <t>A6 - spesifiser</t>
  </si>
  <si>
    <t>Urin/spytt.ordn.</t>
  </si>
  <si>
    <t>MålsettingForBeh</t>
  </si>
  <si>
    <t>AnsvSpesLAR</t>
  </si>
  <si>
    <t>IndividPlan</t>
  </si>
  <si>
    <t>PsykiatriBeh</t>
  </si>
  <si>
    <t>PsykoterBeh</t>
  </si>
  <si>
    <t>B1f -spesifiser</t>
  </si>
  <si>
    <t>AntPr_Uke</t>
  </si>
  <si>
    <t>Rm Morfin</t>
  </si>
  <si>
    <t>B5e</t>
  </si>
  <si>
    <t>Aktivitetstilbud</t>
  </si>
  <si>
    <t>StabiltRusfri</t>
  </si>
  <si>
    <t>dd.mm.ååå</t>
  </si>
  <si>
    <t>dd.mm.åååå</t>
  </si>
  <si>
    <t>Helseforetak</t>
  </si>
  <si>
    <t>Kontroll</t>
  </si>
  <si>
    <t>0. Mann</t>
  </si>
  <si>
    <t>1. Kvinne</t>
  </si>
  <si>
    <t>0. Ikke utskrevet</t>
  </si>
  <si>
    <t>1. Eget ønske om avvenning (ferdig behandlet)</t>
  </si>
  <si>
    <t>2. Misfornøyd med beh. Eller reguleringene (frafall)</t>
  </si>
  <si>
    <t>3. Manglende effekt, uforsvarlig (mot pasientens ønske)</t>
  </si>
  <si>
    <t>4. Behandlingsvansker (videresalg, trusler, e.l)</t>
  </si>
  <si>
    <t>10. Annet, spesifiser</t>
  </si>
  <si>
    <t>Kjønn</t>
  </si>
  <si>
    <t>(M=O, K=1)</t>
  </si>
  <si>
    <t>0. Uten beskjeftigelse/arbeidsledig</t>
  </si>
  <si>
    <t>1. Heltidsjobb</t>
  </si>
  <si>
    <t>2. Deltidsjobb</t>
  </si>
  <si>
    <t>3. Under utdanning</t>
  </si>
  <si>
    <t>4. Deltidsjobb og under utdanning</t>
  </si>
  <si>
    <t>9. Ukjent</t>
  </si>
  <si>
    <t>0. Nei</t>
  </si>
  <si>
    <t>1. Ja</t>
  </si>
  <si>
    <t>0. Forsørget av andre</t>
  </si>
  <si>
    <t>1. Arbeidsinntekt</t>
  </si>
  <si>
    <t>2. Studielån/stipend</t>
  </si>
  <si>
    <t>3. Dagpenger (arbeidsledig)</t>
  </si>
  <si>
    <t>4. Sykepenger/delvis sykepenger</t>
  </si>
  <si>
    <t>5. Arbeidsavklaringspenger</t>
  </si>
  <si>
    <t>6. Uførepensjon/alderspensjon</t>
  </si>
  <si>
    <t>7. Stønad til enslig forsørger</t>
  </si>
  <si>
    <t>8. Sosialhjelp</t>
  </si>
  <si>
    <t>10. Annet</t>
  </si>
  <si>
    <t>0. Ingen bolig</t>
  </si>
  <si>
    <t>1. Hospits/hybelhus/hotell</t>
  </si>
  <si>
    <t>2. Institusjon</t>
  </si>
  <si>
    <t>3. Fengsel</t>
  </si>
  <si>
    <t>4. Hos foreldre</t>
  </si>
  <si>
    <t>5. Hos andre</t>
  </si>
  <si>
    <t>6. Egen bolig</t>
  </si>
  <si>
    <t>0. Ikke smittet</t>
  </si>
  <si>
    <t>1. Smittet</t>
  </si>
  <si>
    <t>0. Metadon</t>
  </si>
  <si>
    <t>0. Lege ansatt i LAR-tiltak</t>
  </si>
  <si>
    <t>1. Fastlege</t>
  </si>
  <si>
    <t>2. Annen lege</t>
  </si>
  <si>
    <t>1. Ja, spesifiser</t>
  </si>
  <si>
    <t>0. LAR-tiltak/spesialithelsetjeneste</t>
  </si>
  <si>
    <t>1. Apotek</t>
  </si>
  <si>
    <t>2. Kommunalt tjenesteapparat</t>
  </si>
  <si>
    <t xml:space="preserve">3. Institusjon/bosenter/fengsel </t>
  </si>
  <si>
    <t>4. Legekontor</t>
  </si>
  <si>
    <t>0. Ingen prøver</t>
  </si>
  <si>
    <t>1. Stikkprøver</t>
  </si>
  <si>
    <t>2. Regelmessig prøvetaking</t>
  </si>
  <si>
    <t>0. Rehabilitering m/rusfrihet</t>
  </si>
  <si>
    <t>1. Stabilisering/uten krav til rusfrihet</t>
  </si>
  <si>
    <t>9. Ikke avtalt</t>
  </si>
  <si>
    <t>1. Hovedansvar i førstelinje (overført)</t>
  </si>
  <si>
    <t>0. Aldri</t>
  </si>
  <si>
    <t>1. Få enkeltepisoder</t>
  </si>
  <si>
    <t>0. Aldri ruspåvirket</t>
  </si>
  <si>
    <t>1. Av og til ruspåvirket</t>
  </si>
  <si>
    <t>2. Avhengighetspreget, rusdominert</t>
  </si>
  <si>
    <t>1. Noen enkeltstående, korte perioder</t>
  </si>
  <si>
    <t>2. Brukt i lengre perioder, hele tiden</t>
  </si>
  <si>
    <t>0. Fornøyd</t>
  </si>
  <si>
    <t>1. Både-og</t>
  </si>
  <si>
    <t>9. Ikke spurt</t>
  </si>
  <si>
    <t>0. Vellykket</t>
  </si>
  <si>
    <t>2. Ikke vellykket</t>
  </si>
  <si>
    <t>Kontrollerer alder mot personnummer</t>
  </si>
  <si>
    <t>Kontrollerer personnummer</t>
  </si>
  <si>
    <t>Foreskrivende lege</t>
  </si>
  <si>
    <t>LAR medikament</t>
  </si>
  <si>
    <t>Viktigste inntektskilde</t>
  </si>
  <si>
    <t>Arbeidstrening/ kurs</t>
  </si>
  <si>
    <t>Foreskrives Benzo</t>
  </si>
  <si>
    <t>Foreskrives Morfinstoffer</t>
  </si>
  <si>
    <t>Ant.utl/uke overvåket</t>
  </si>
  <si>
    <t>På formen</t>
  </si>
  <si>
    <t>Utleverings-sted</t>
  </si>
  <si>
    <t>Urin/spytt ordning</t>
  </si>
  <si>
    <t>Ant prøver/uke</t>
  </si>
  <si>
    <t>Målsetting for behandling</t>
  </si>
  <si>
    <t>Ansvar i Spesialisthelsetjen/LAR</t>
  </si>
  <si>
    <t>Stabilt rusfri</t>
  </si>
  <si>
    <t>Psykiatrisk behandling</t>
  </si>
  <si>
    <t>Individuell plan</t>
  </si>
  <si>
    <t>Psykoterapeutisk behandling</t>
  </si>
  <si>
    <t>Avholdt ansvarsgruppe</t>
  </si>
  <si>
    <t>Alvorlig depresjon</t>
  </si>
  <si>
    <t>Alvorlig angst</t>
  </si>
  <si>
    <t>Vrangforest./hallusinasjon</t>
  </si>
  <si>
    <t>Kroppslige skader/sykdom</t>
  </si>
  <si>
    <t>Rusbruk Morfinstoff</t>
  </si>
  <si>
    <t>Rusbruk Cannabis</t>
  </si>
  <si>
    <t>Rusbruk Benzo</t>
  </si>
  <si>
    <t>Rusbruk Sentr.stim</t>
  </si>
  <si>
    <t>Rusbruk Alkohol</t>
  </si>
  <si>
    <t>Hyppighet stoff- og alkoholdbruk</t>
  </si>
  <si>
    <t>Alvorlighet av stoff- og alkoholbruk</t>
  </si>
  <si>
    <t>Brukt rusmidler siste år</t>
  </si>
  <si>
    <t>Fornøyd pasient</t>
  </si>
  <si>
    <t>Fornøyd utfyller</t>
  </si>
  <si>
    <t>Behandlingsplan revidert?</t>
  </si>
  <si>
    <t>Hvem har deltatt i utfyllingen av statusskjemaet?</t>
  </si>
  <si>
    <t>0. Hovedansvar i Spesialisthelsetjen./LAR (ikke overført)</t>
  </si>
  <si>
    <t>1. Buprenorfin</t>
  </si>
  <si>
    <t>2. Buprenorfin / nalokson</t>
  </si>
  <si>
    <t>2. Regelmessig bruk</t>
  </si>
  <si>
    <t>2. Misnøyd</t>
  </si>
  <si>
    <t>3. Andre, spesifiser</t>
  </si>
  <si>
    <t>Kontroll døgndose</t>
  </si>
  <si>
    <t xml:space="preserve">1a. Buprenorfin depot </t>
  </si>
  <si>
    <t>0. Aldri behandlet (HepC antigen negativ)</t>
  </si>
  <si>
    <t>9. Ukjent HepC status (inkl. avbrudd beh.)</t>
  </si>
  <si>
    <t>1. HepC sykdom er ferdig behandlet</t>
  </si>
  <si>
    <t>2. HepC positiv? (antigen påvist, ubeh.)</t>
  </si>
  <si>
    <t>3. HepC sykdom er under behandling</t>
  </si>
  <si>
    <t>Klagerett</t>
  </si>
  <si>
    <t>2. Usikker</t>
  </si>
  <si>
    <t>9. Ikke aktuelt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</si>
</sst>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0"/>
      <color theme="1"/>
      <name val="Calibri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92D050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8" fillId="26" borderId="0" applyNumberFormat="0" applyBorder="0" applyAlignment="0" applyProtection="0"/>
    <xf numFmtId="0" fontId="9" fillId="27" borderId="1" applyNumberFormat="0" applyAlignment="0" applyProtection="0"/>
    <xf numFmtId="0" fontId="10" fillId="28" borderId="2" applyNumberFormat="0" applyAlignment="0" applyProtection="0"/>
    <xf numFmtId="0" fontId="11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" applyNumberFormat="0" applyAlignment="0" applyProtection="0"/>
    <xf numFmtId="0" fontId="17" fillId="0" borderId="6" applyNumberFormat="0" applyFill="0" applyAlignment="0" applyProtection="0"/>
    <xf numFmtId="0" fontId="18" fillId="31" borderId="0" applyNumberFormat="0" applyBorder="0" applyAlignment="0" applyProtection="0"/>
    <xf numFmtId="0" fontId="6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20" fillId="27" borderId="8" applyNumberFormat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</cellStyleXfs>
  <cellXfs count="18">
    <xf numFmtId="0" fontId="0" fillId="0" borderId="0" xfId="0"/>
    <xf numFmtId="0" fontId="2" fillId="33" borderId="0" xfId="0" applyFont="1" applyFill="1" applyBorder="1" applyAlignment="1">
      <alignment horizontal="center" vertical="center"/>
    </xf>
    <xf numFmtId="14" fontId="2" fillId="33" borderId="0" xfId="0" applyNumberFormat="1" applyFont="1" applyFill="1" applyBorder="1" applyAlignment="1">
      <alignment horizontal="center" vertical="center"/>
    </xf>
    <xf numFmtId="0" fontId="2" fillId="34" borderId="0" xfId="0" applyFont="1" applyFill="1" applyBorder="1" applyAlignment="1">
      <alignment horizontal="center" vertical="center"/>
    </xf>
    <xf numFmtId="14" fontId="0" fillId="0" borderId="0" xfId="0" applyNumberFormat="1"/>
    <xf numFmtId="0" fontId="2" fillId="33" borderId="0" xfId="0" applyFont="1" applyFill="1" applyBorder="1" applyAlignment="1" applyProtection="1">
      <alignment horizontal="center" vertical="center"/>
      <protection locked="0"/>
    </xf>
    <xf numFmtId="14" fontId="2" fillId="33" borderId="0" xfId="0" applyNumberFormat="1" applyFont="1" applyFill="1" applyBorder="1" applyAlignment="1" applyProtection="1">
      <alignment horizontal="center" vertical="center"/>
      <protection locked="0"/>
    </xf>
    <xf numFmtId="0" fontId="2" fillId="34" borderId="0" xfId="0" applyFont="1" applyFill="1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14" fontId="0" fillId="0" borderId="0" xfId="0" applyNumberFormat="1" applyProtection="1">
      <protection locked="0"/>
    </xf>
    <xf numFmtId="0" fontId="2" fillId="35" borderId="0" xfId="0" applyFont="1" applyFill="1" applyBorder="1" applyAlignment="1" applyProtection="1">
      <alignment horizontal="center" vertical="center"/>
    </xf>
    <xf numFmtId="0" fontId="0" fillId="0" borderId="0" xfId="0" applyProtection="1"/>
    <xf numFmtId="49" fontId="2" fillId="33" borderId="0" xfId="0" applyNumberFormat="1" applyFont="1" applyFill="1" applyBorder="1" applyAlignment="1" applyProtection="1">
      <alignment horizontal="center" vertical="center"/>
      <protection locked="0"/>
    </xf>
    <xf numFmtId="49" fontId="2" fillId="34" borderId="0" xfId="0" applyNumberFormat="1" applyFont="1" applyFill="1" applyBorder="1" applyAlignment="1" applyProtection="1">
      <alignment horizontal="center" vertical="center"/>
      <protection locked="0"/>
    </xf>
    <xf numFmtId="49" fontId="0" fillId="0" borderId="0" xfId="0" applyNumberFormat="1" applyProtection="1">
      <protection locked="0"/>
    </xf>
    <xf numFmtId="0" fontId="2" fillId="0" borderId="0" xfId="0" applyFont="1"/>
    <xf numFmtId="0" fontId="2" fillId="36" borderId="0" xfId="0" applyFont="1" applyFill="1" applyBorder="1" applyAlignment="1" applyProtection="1">
      <alignment horizontal="center" vertical="center" wrapText="1"/>
    </xf>
    <xf numFmtId="0" fontId="2" fillId="33" borderId="0" xfId="0" applyFont="1" applyFill="1" applyBorder="1" applyAlignment="1" applyProtection="1">
      <alignment horizontal="center" vertical="center" wrapText="1"/>
      <protection locked="0"/>
    </xf>
  </cellXfs>
  <cellStyles count="102">
    <cellStyle name="20% - Accent1" xfId="1" builtinId="30" customBuiltin="1"/>
    <cellStyle name="20% - Accent1 2" xfId="2" xr:uid="{00000000-0005-0000-0000-000001000000}"/>
    <cellStyle name="20% - Accent1 3" xfId="3" xr:uid="{00000000-0005-0000-0000-000002000000}"/>
    <cellStyle name="20% - Accent2" xfId="4" builtinId="34" customBuiltin="1"/>
    <cellStyle name="20% - Accent2 2" xfId="5" xr:uid="{00000000-0005-0000-0000-000004000000}"/>
    <cellStyle name="20% - Accent2 3" xfId="6" xr:uid="{00000000-0005-0000-0000-000005000000}"/>
    <cellStyle name="20% - Accent3" xfId="7" builtinId="38" customBuiltin="1"/>
    <cellStyle name="20% - Accent3 2" xfId="8" xr:uid="{00000000-0005-0000-0000-000007000000}"/>
    <cellStyle name="20% - Accent3 3" xfId="9" xr:uid="{00000000-0005-0000-0000-000008000000}"/>
    <cellStyle name="20% - Accent4" xfId="10" builtinId="42" customBuiltin="1"/>
    <cellStyle name="20% - Accent4 2" xfId="11" xr:uid="{00000000-0005-0000-0000-00000A000000}"/>
    <cellStyle name="20% - Accent4 3" xfId="12" xr:uid="{00000000-0005-0000-0000-00000B000000}"/>
    <cellStyle name="20% - Accent5" xfId="13" builtinId="46" customBuiltin="1"/>
    <cellStyle name="20% - Accent5 2" xfId="14" xr:uid="{00000000-0005-0000-0000-00000D000000}"/>
    <cellStyle name="20% - Accent5 3" xfId="15" xr:uid="{00000000-0005-0000-0000-00000E000000}"/>
    <cellStyle name="20% - Accent6" xfId="16" builtinId="50" customBuiltin="1"/>
    <cellStyle name="20% - Accent6 2" xfId="17" xr:uid="{00000000-0005-0000-0000-000010000000}"/>
    <cellStyle name="20% - Accent6 3" xfId="18" xr:uid="{00000000-0005-0000-0000-000011000000}"/>
    <cellStyle name="40% - Accent1" xfId="19" builtinId="31" customBuiltin="1"/>
    <cellStyle name="40% - Accent1 2" xfId="20" xr:uid="{00000000-0005-0000-0000-000013000000}"/>
    <cellStyle name="40% - Accent1 3" xfId="21" xr:uid="{00000000-0005-0000-0000-000014000000}"/>
    <cellStyle name="40% - Accent2" xfId="22" builtinId="35" customBuiltin="1"/>
    <cellStyle name="40% - Accent2 2" xfId="23" xr:uid="{00000000-0005-0000-0000-000016000000}"/>
    <cellStyle name="40% - Accent2 3" xfId="24" xr:uid="{00000000-0005-0000-0000-000017000000}"/>
    <cellStyle name="40% - Accent3" xfId="25" builtinId="39" customBuiltin="1"/>
    <cellStyle name="40% - Accent3 2" xfId="26" xr:uid="{00000000-0005-0000-0000-000019000000}"/>
    <cellStyle name="40% - Accent3 3" xfId="27" xr:uid="{00000000-0005-0000-0000-00001A000000}"/>
    <cellStyle name="40% - Accent4" xfId="28" builtinId="43" customBuiltin="1"/>
    <cellStyle name="40% - Accent4 2" xfId="29" xr:uid="{00000000-0005-0000-0000-00001C000000}"/>
    <cellStyle name="40% - Accent4 3" xfId="30" xr:uid="{00000000-0005-0000-0000-00001D000000}"/>
    <cellStyle name="40% - Accent5" xfId="31" builtinId="47" customBuiltin="1"/>
    <cellStyle name="40% - Accent5 2" xfId="32" xr:uid="{00000000-0005-0000-0000-00001F000000}"/>
    <cellStyle name="40% - Accent5 3" xfId="33" xr:uid="{00000000-0005-0000-0000-000020000000}"/>
    <cellStyle name="40% - Accent6" xfId="34" builtinId="51" customBuiltin="1"/>
    <cellStyle name="40% - Accent6 2" xfId="35" xr:uid="{00000000-0005-0000-0000-000022000000}"/>
    <cellStyle name="40% - Accent6 3" xfId="36" xr:uid="{00000000-0005-0000-0000-000023000000}"/>
    <cellStyle name="60% - Accent1" xfId="37" builtinId="32" customBuiltin="1"/>
    <cellStyle name="60% - Accent2" xfId="38" builtinId="36" customBuiltin="1"/>
    <cellStyle name="60% - Accent3" xfId="39" builtinId="40" customBuiltin="1"/>
    <cellStyle name="60% - Accent4" xfId="40" builtinId="44" customBuiltin="1"/>
    <cellStyle name="60% - Accent5" xfId="41" builtinId="48" customBuiltin="1"/>
    <cellStyle name="60% - Accent6" xfId="42" builtinId="52" customBuiltin="1"/>
    <cellStyle name="Accent1" xfId="43" builtinId="29" customBuiltin="1"/>
    <cellStyle name="Accent2" xfId="44" builtinId="33" customBuiltin="1"/>
    <cellStyle name="Accent3" xfId="45" builtinId="37" customBuiltin="1"/>
    <cellStyle name="Accent4" xfId="46" builtinId="41" customBuiltin="1"/>
    <cellStyle name="Accent5" xfId="47" builtinId="45" customBuiltin="1"/>
    <cellStyle name="Accent6" xfId="48" builtinId="49" customBuiltin="1"/>
    <cellStyle name="Bad" xfId="49" builtinId="27" customBuiltin="1"/>
    <cellStyle name="Calculation" xfId="50" builtinId="22" customBuiltin="1"/>
    <cellStyle name="Check Cell" xfId="51" builtinId="23" customBuiltin="1"/>
    <cellStyle name="Explanatory Text" xfId="52" builtinId="53" customBuiltin="1"/>
    <cellStyle name="Good" xfId="53" builtinId="26" customBuiltin="1"/>
    <cellStyle name="Heading 1" xfId="54" builtinId="16" customBuiltin="1"/>
    <cellStyle name="Heading 2" xfId="55" builtinId="17" customBuiltin="1"/>
    <cellStyle name="Heading 3" xfId="56" builtinId="18" customBuiltin="1"/>
    <cellStyle name="Heading 4" xfId="57" builtinId="19" customBuiltin="1"/>
    <cellStyle name="Input" xfId="58" builtinId="20" customBuiltin="1"/>
    <cellStyle name="Linked Cell" xfId="59" builtinId="24" customBuiltin="1"/>
    <cellStyle name="Neutral" xfId="60" builtinId="28" customBuiltin="1"/>
    <cellStyle name="Normal" xfId="0" builtinId="0"/>
    <cellStyle name="Normal 10" xfId="61" xr:uid="{00000000-0005-0000-0000-00003D000000}"/>
    <cellStyle name="Normal 2" xfId="62" xr:uid="{00000000-0005-0000-0000-00003E000000}"/>
    <cellStyle name="Normal 2 2" xfId="63" xr:uid="{00000000-0005-0000-0000-00003F000000}"/>
    <cellStyle name="Normal 2 2 2" xfId="64" xr:uid="{00000000-0005-0000-0000-000040000000}"/>
    <cellStyle name="Normal 2 3" xfId="65" xr:uid="{00000000-0005-0000-0000-000041000000}"/>
    <cellStyle name="Normal 2 4" xfId="66" xr:uid="{00000000-0005-0000-0000-000042000000}"/>
    <cellStyle name="Normal 2 4 2" xfId="67" xr:uid="{00000000-0005-0000-0000-000043000000}"/>
    <cellStyle name="Normal 2 4 3" xfId="68" xr:uid="{00000000-0005-0000-0000-000044000000}"/>
    <cellStyle name="Normal 2 4 3 2" xfId="69" xr:uid="{00000000-0005-0000-0000-000045000000}"/>
    <cellStyle name="Normal 2 4 3 3" xfId="70" xr:uid="{00000000-0005-0000-0000-000046000000}"/>
    <cellStyle name="Normal 3" xfId="71" xr:uid="{00000000-0005-0000-0000-000047000000}"/>
    <cellStyle name="Normal 3 2" xfId="72" xr:uid="{00000000-0005-0000-0000-000048000000}"/>
    <cellStyle name="Normal 3 2 2" xfId="73" xr:uid="{00000000-0005-0000-0000-000049000000}"/>
    <cellStyle name="Normal 3 2 3" xfId="74" xr:uid="{00000000-0005-0000-0000-00004A000000}"/>
    <cellStyle name="Normal 3 2 3 2" xfId="75" xr:uid="{00000000-0005-0000-0000-00004B000000}"/>
    <cellStyle name="Normal 3 2 3 3" xfId="76" xr:uid="{00000000-0005-0000-0000-00004C000000}"/>
    <cellStyle name="Normal 3 3" xfId="77" xr:uid="{00000000-0005-0000-0000-00004D000000}"/>
    <cellStyle name="Normal 3 3 2" xfId="78" xr:uid="{00000000-0005-0000-0000-00004E000000}"/>
    <cellStyle name="Normal 3 3 3" xfId="79" xr:uid="{00000000-0005-0000-0000-00004F000000}"/>
    <cellStyle name="Normal 3 3 3 2" xfId="80" xr:uid="{00000000-0005-0000-0000-000050000000}"/>
    <cellStyle name="Normal 3 3 3 3" xfId="81" xr:uid="{00000000-0005-0000-0000-000051000000}"/>
    <cellStyle name="Normal 4" xfId="82" xr:uid="{00000000-0005-0000-0000-000052000000}"/>
    <cellStyle name="Normal 5" xfId="83" xr:uid="{00000000-0005-0000-0000-000053000000}"/>
    <cellStyle name="Normal 5 2" xfId="84" xr:uid="{00000000-0005-0000-0000-000054000000}"/>
    <cellStyle name="Normal 5 3" xfId="85" xr:uid="{00000000-0005-0000-0000-000055000000}"/>
    <cellStyle name="Normal 6" xfId="86" xr:uid="{00000000-0005-0000-0000-000056000000}"/>
    <cellStyle name="Normal 7" xfId="87" xr:uid="{00000000-0005-0000-0000-000057000000}"/>
    <cellStyle name="Normal 8" xfId="88" xr:uid="{00000000-0005-0000-0000-000058000000}"/>
    <cellStyle name="Normal 9" xfId="89" xr:uid="{00000000-0005-0000-0000-000059000000}"/>
    <cellStyle name="Note 2" xfId="90" xr:uid="{00000000-0005-0000-0000-00005A000000}"/>
    <cellStyle name="Note 2 2" xfId="91" xr:uid="{00000000-0005-0000-0000-00005B000000}"/>
    <cellStyle name="Note 2 3" xfId="92" xr:uid="{00000000-0005-0000-0000-00005C000000}"/>
    <cellStyle name="Note 3" xfId="93" xr:uid="{00000000-0005-0000-0000-00005D000000}"/>
    <cellStyle name="Note 4" xfId="94" xr:uid="{00000000-0005-0000-0000-00005E000000}"/>
    <cellStyle name="Note 5" xfId="95" xr:uid="{00000000-0005-0000-0000-00005F000000}"/>
    <cellStyle name="Note 6" xfId="96" xr:uid="{00000000-0005-0000-0000-000060000000}"/>
    <cellStyle name="Note 7" xfId="97" xr:uid="{00000000-0005-0000-0000-000061000000}"/>
    <cellStyle name="Output" xfId="98" builtinId="21" customBuiltin="1"/>
    <cellStyle name="Title" xfId="99" builtinId="15" customBuiltin="1"/>
    <cellStyle name="Total" xfId="100" builtinId="25" customBuiltin="1"/>
    <cellStyle name="Warning Text" xfId="10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2277"/>
  <sheetViews>
    <sheetView tabSelected="1" workbookViewId="0">
      <pane ySplit="3" topLeftCell="A4" activePane="bottomLeft" state="frozen"/>
      <selection pane="bottomLeft" activeCell="A4" sqref="A4"/>
    </sheetView>
  </sheetViews>
  <sheetFormatPr defaultRowHeight="12.75" x14ac:dyDescent="0.2"/>
  <cols>
    <col min="1" max="1" width="14.7109375" style="8" customWidth="1"/>
    <col min="2" max="2" width="13.42578125" style="8" bestFit="1" customWidth="1"/>
    <col min="3" max="3" width="14.85546875" style="14" customWidth="1"/>
    <col min="4" max="4" width="14" style="11" customWidth="1"/>
    <col min="5" max="5" width="16.28515625" style="8" bestFit="1" customWidth="1"/>
    <col min="6" max="6" width="9.140625" style="8"/>
    <col min="7" max="7" width="13.28515625" style="11" customWidth="1"/>
    <col min="8" max="8" width="10.28515625" style="8" bestFit="1" customWidth="1"/>
    <col min="9" max="9" width="12" style="8" customWidth="1"/>
    <col min="10" max="10" width="11.42578125" style="8" bestFit="1" customWidth="1"/>
    <col min="11" max="11" width="14" style="8" bestFit="1" customWidth="1"/>
    <col min="12" max="12" width="46.5703125" style="8" customWidth="1"/>
    <col min="13" max="13" width="14" style="8" customWidth="1"/>
    <col min="14" max="14" width="29.140625" style="8" bestFit="1" customWidth="1"/>
    <col min="15" max="15" width="13.140625" style="8" customWidth="1"/>
    <col min="16" max="16" width="13.140625" style="8" bestFit="1" customWidth="1"/>
    <col min="17" max="17" width="28.85546875" style="8" bestFit="1" customWidth="1"/>
    <col min="18" max="18" width="23.5703125" style="8" customWidth="1"/>
    <col min="19" max="19" width="13.42578125" style="8" customWidth="1"/>
    <col min="20" max="20" width="14.140625" style="8" customWidth="1"/>
    <col min="21" max="21" width="22.85546875" style="8" bestFit="1" customWidth="1"/>
    <col min="22" max="22" width="17.42578125" style="8" customWidth="1"/>
    <col min="23" max="23" width="12.85546875" style="8" customWidth="1"/>
    <col min="24" max="24" width="15" style="8" customWidth="1"/>
    <col min="25" max="25" width="14.5703125" style="8" customWidth="1"/>
    <col min="26" max="26" width="14.7109375" style="8" bestFit="1" customWidth="1"/>
    <col min="27" max="27" width="14.5703125" style="8" customWidth="1"/>
    <col min="28" max="28" width="14.5703125" style="8" bestFit="1" customWidth="1"/>
    <col min="29" max="29" width="14" style="8" bestFit="1" customWidth="1"/>
    <col min="30" max="30" width="13.85546875" style="8" customWidth="1"/>
    <col min="31" max="31" width="31" style="8" customWidth="1"/>
    <col min="32" max="32" width="15.5703125" style="8" bestFit="1" customWidth="1"/>
    <col min="33" max="33" width="24.140625" style="8" bestFit="1" customWidth="1"/>
    <col min="34" max="34" width="9.5703125" style="8" customWidth="1"/>
    <col min="35" max="36" width="31.140625" style="8" bestFit="1" customWidth="1"/>
    <col min="37" max="37" width="11.7109375" style="8" customWidth="1"/>
    <col min="38" max="38" width="12" style="8" customWidth="1"/>
    <col min="39" max="39" width="9.7109375" style="8" customWidth="1"/>
    <col min="40" max="41" width="16.140625" style="8" customWidth="1"/>
    <col min="42" max="42" width="14.85546875" style="8" customWidth="1"/>
    <col min="43" max="43" width="9.42578125" style="8" customWidth="1"/>
    <col min="44" max="44" width="9.85546875" style="8" customWidth="1"/>
    <col min="45" max="45" width="11.5703125" style="8" customWidth="1"/>
    <col min="46" max="46" width="14.85546875" style="8" customWidth="1"/>
    <col min="47" max="47" width="11.42578125" style="8" customWidth="1"/>
    <col min="48" max="48" width="10.5703125" style="8" customWidth="1"/>
    <col min="49" max="49" width="10" style="8" customWidth="1"/>
    <col min="50" max="50" width="10.85546875" style="8" customWidth="1"/>
    <col min="51" max="51" width="9.5703125" style="8" customWidth="1"/>
    <col min="52" max="52" width="18.28515625" style="8" customWidth="1"/>
    <col min="53" max="53" width="30.85546875" style="8" bestFit="1" customWidth="1"/>
    <col min="54" max="54" width="13.5703125" style="8" customWidth="1"/>
    <col min="55" max="55" width="9.140625" style="8"/>
    <col min="56" max="56" width="9.5703125" style="8" customWidth="1"/>
    <col min="57" max="57" width="32.7109375" style="8" bestFit="1" customWidth="1"/>
    <col min="58" max="58" width="13" style="8" customWidth="1"/>
    <col min="59" max="59" width="15.140625" style="8" customWidth="1"/>
    <col min="60" max="60" width="14.5703125" style="8" customWidth="1"/>
    <col min="61" max="61" width="14.7109375" style="8" customWidth="1"/>
    <col min="62" max="62" width="15.7109375" style="8" bestFit="1" customWidth="1"/>
    <col min="63" max="63" width="17.42578125" style="8" bestFit="1" customWidth="1"/>
    <col min="64" max="64" width="12" style="8" bestFit="1" customWidth="1"/>
    <col min="65" max="65" width="12" bestFit="1" customWidth="1"/>
    <col min="66" max="66" width="9.7109375" bestFit="1" customWidth="1"/>
    <col min="67" max="67" width="12" bestFit="1" customWidth="1"/>
  </cols>
  <sheetData>
    <row r="1" spans="1:64" s="1" customFormat="1" ht="20.25" customHeight="1" x14ac:dyDescent="0.2">
      <c r="A1" s="5"/>
      <c r="B1" s="5" t="s">
        <v>184</v>
      </c>
      <c r="C1" s="12" t="s">
        <v>184</v>
      </c>
      <c r="D1" s="16" t="s">
        <v>176</v>
      </c>
      <c r="E1" s="5"/>
      <c r="F1" s="5"/>
      <c r="G1" s="16" t="s">
        <v>175</v>
      </c>
      <c r="H1" s="6"/>
      <c r="I1" s="6"/>
      <c r="J1" s="5" t="s">
        <v>184</v>
      </c>
      <c r="K1" s="5" t="s">
        <v>184</v>
      </c>
      <c r="L1" s="17" t="s">
        <v>89</v>
      </c>
      <c r="M1" s="6"/>
      <c r="N1" s="17" t="s">
        <v>59</v>
      </c>
      <c r="O1" s="17" t="s">
        <v>180</v>
      </c>
      <c r="P1" s="17" t="s">
        <v>103</v>
      </c>
      <c r="Q1" s="17" t="s">
        <v>179</v>
      </c>
      <c r="R1" s="17" t="s">
        <v>62</v>
      </c>
      <c r="S1" s="17" t="s">
        <v>63</v>
      </c>
      <c r="T1" s="17" t="s">
        <v>64</v>
      </c>
      <c r="U1" s="17" t="s">
        <v>178</v>
      </c>
      <c r="V1" s="5"/>
      <c r="W1" s="17" t="s">
        <v>66</v>
      </c>
      <c r="X1" s="17" t="s">
        <v>177</v>
      </c>
      <c r="Y1" s="17" t="s">
        <v>224</v>
      </c>
      <c r="Z1" s="17" t="s">
        <v>181</v>
      </c>
      <c r="AA1" s="5"/>
      <c r="AB1" s="17" t="s">
        <v>182</v>
      </c>
      <c r="AC1" s="5"/>
      <c r="AD1" s="17" t="s">
        <v>70</v>
      </c>
      <c r="AE1" s="17" t="s">
        <v>183</v>
      </c>
      <c r="AF1" s="17" t="s">
        <v>185</v>
      </c>
      <c r="AG1" s="5"/>
      <c r="AH1" s="17" t="s">
        <v>186</v>
      </c>
      <c r="AI1" s="17" t="s">
        <v>187</v>
      </c>
      <c r="AJ1" s="17" t="s">
        <v>188</v>
      </c>
      <c r="AK1" s="17" t="s">
        <v>189</v>
      </c>
      <c r="AL1" s="17" t="s">
        <v>190</v>
      </c>
      <c r="AM1" s="17" t="s">
        <v>191</v>
      </c>
      <c r="AN1" s="17" t="s">
        <v>192</v>
      </c>
      <c r="AO1" s="17" t="s">
        <v>193</v>
      </c>
      <c r="AP1" s="5"/>
      <c r="AQ1" s="17" t="s">
        <v>194</v>
      </c>
      <c r="AR1" s="17" t="s">
        <v>195</v>
      </c>
      <c r="AS1" s="17" t="s">
        <v>196</v>
      </c>
      <c r="AT1" s="17" t="s">
        <v>197</v>
      </c>
      <c r="AU1" s="17" t="s">
        <v>198</v>
      </c>
      <c r="AV1" s="17" t="s">
        <v>199</v>
      </c>
      <c r="AW1" s="17" t="s">
        <v>200</v>
      </c>
      <c r="AX1" s="17" t="s">
        <v>201</v>
      </c>
      <c r="AY1" s="17" t="s">
        <v>202</v>
      </c>
      <c r="AZ1" s="17" t="s">
        <v>203</v>
      </c>
      <c r="BA1" s="17" t="s">
        <v>204</v>
      </c>
      <c r="BB1" s="17" t="s">
        <v>205</v>
      </c>
      <c r="BC1" s="17" t="s">
        <v>90</v>
      </c>
      <c r="BD1" s="17" t="s">
        <v>83</v>
      </c>
      <c r="BE1" s="17" t="s">
        <v>84</v>
      </c>
      <c r="BF1" s="17" t="s">
        <v>206</v>
      </c>
      <c r="BG1" s="17" t="s">
        <v>207</v>
      </c>
      <c r="BH1" s="17" t="s">
        <v>208</v>
      </c>
      <c r="BI1" s="17" t="s">
        <v>209</v>
      </c>
      <c r="BJ1" s="17" t="s">
        <v>210</v>
      </c>
      <c r="BK1" s="17"/>
      <c r="BL1" s="17"/>
    </row>
    <row r="2" spans="1:64" s="1" customFormat="1" ht="20.25" customHeight="1" x14ac:dyDescent="0.2">
      <c r="A2" s="5"/>
      <c r="B2" s="6" t="s">
        <v>106</v>
      </c>
      <c r="C2" s="12">
        <v>12345678910</v>
      </c>
      <c r="D2" s="16"/>
      <c r="E2" s="5" t="s">
        <v>118</v>
      </c>
      <c r="F2" s="5"/>
      <c r="G2" s="16"/>
      <c r="H2" s="6"/>
      <c r="I2" s="6"/>
      <c r="J2" s="6" t="s">
        <v>106</v>
      </c>
      <c r="K2" s="6" t="s">
        <v>106</v>
      </c>
      <c r="L2" s="17"/>
      <c r="M2" s="6"/>
      <c r="N2" s="17"/>
      <c r="O2" s="17"/>
      <c r="P2" s="17"/>
      <c r="Q2" s="17"/>
      <c r="R2" s="17"/>
      <c r="S2" s="17"/>
      <c r="T2" s="17"/>
      <c r="U2" s="17"/>
      <c r="V2" s="5"/>
      <c r="W2" s="17"/>
      <c r="X2" s="17"/>
      <c r="Y2" s="17"/>
      <c r="Z2" s="17"/>
      <c r="AA2" s="5"/>
      <c r="AB2" s="17"/>
      <c r="AC2" s="5"/>
      <c r="AD2" s="17"/>
      <c r="AE2" s="17"/>
      <c r="AF2" s="17"/>
      <c r="AG2" s="5"/>
      <c r="AH2" s="17"/>
      <c r="AI2" s="17"/>
      <c r="AJ2" s="17"/>
      <c r="AK2" s="17"/>
      <c r="AL2" s="17"/>
      <c r="AM2" s="17"/>
      <c r="AN2" s="17"/>
      <c r="AO2" s="17"/>
      <c r="AP2" s="5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</row>
    <row r="3" spans="1:64" s="3" customFormat="1" ht="22.5" customHeight="1" x14ac:dyDescent="0.2">
      <c r="A3" s="7" t="s">
        <v>55</v>
      </c>
      <c r="B3" s="7" t="s">
        <v>56</v>
      </c>
      <c r="C3" s="13" t="s">
        <v>57</v>
      </c>
      <c r="D3" s="10" t="s">
        <v>108</v>
      </c>
      <c r="E3" s="7" t="s">
        <v>117</v>
      </c>
      <c r="F3" s="7" t="s">
        <v>51</v>
      </c>
      <c r="G3" s="10" t="s">
        <v>108</v>
      </c>
      <c r="H3" s="7" t="s">
        <v>1</v>
      </c>
      <c r="I3" s="7" t="s">
        <v>107</v>
      </c>
      <c r="J3" s="7" t="s">
        <v>53</v>
      </c>
      <c r="K3" s="7" t="s">
        <v>54</v>
      </c>
      <c r="L3" s="7" t="s">
        <v>0</v>
      </c>
      <c r="M3" s="7" t="s">
        <v>3</v>
      </c>
      <c r="N3" s="7" t="s">
        <v>4</v>
      </c>
      <c r="O3" s="7" t="s">
        <v>5</v>
      </c>
      <c r="P3" s="7" t="s">
        <v>6</v>
      </c>
      <c r="Q3" s="7" t="s">
        <v>7</v>
      </c>
      <c r="R3" s="7" t="s">
        <v>8</v>
      </c>
      <c r="S3" s="7" t="s">
        <v>9</v>
      </c>
      <c r="T3" s="7" t="s">
        <v>10</v>
      </c>
      <c r="U3" s="7" t="s">
        <v>11</v>
      </c>
      <c r="V3" s="7" t="s">
        <v>92</v>
      </c>
      <c r="W3" s="7" t="s">
        <v>12</v>
      </c>
      <c r="X3" s="7" t="s">
        <v>13</v>
      </c>
      <c r="Y3" s="7" t="s">
        <v>14</v>
      </c>
      <c r="Z3" s="7" t="s">
        <v>15</v>
      </c>
      <c r="AA3" s="7" t="s">
        <v>16</v>
      </c>
      <c r="AB3" s="7" t="s">
        <v>17</v>
      </c>
      <c r="AC3" s="7" t="s">
        <v>18</v>
      </c>
      <c r="AD3" s="7" t="s">
        <v>19</v>
      </c>
      <c r="AE3" s="7" t="s">
        <v>20</v>
      </c>
      <c r="AF3" s="7" t="s">
        <v>22</v>
      </c>
      <c r="AG3" s="7" t="s">
        <v>21</v>
      </c>
      <c r="AH3" s="7" t="s">
        <v>23</v>
      </c>
      <c r="AI3" s="7" t="s">
        <v>24</v>
      </c>
      <c r="AJ3" s="7" t="s">
        <v>25</v>
      </c>
      <c r="AK3" s="7" t="s">
        <v>26</v>
      </c>
      <c r="AL3" s="7" t="s">
        <v>27</v>
      </c>
      <c r="AM3" s="7" t="s">
        <v>28</v>
      </c>
      <c r="AN3" s="7" t="s">
        <v>29</v>
      </c>
      <c r="AO3" s="7" t="s">
        <v>52</v>
      </c>
      <c r="AP3" s="7" t="s">
        <v>99</v>
      </c>
      <c r="AQ3" s="7" t="s">
        <v>30</v>
      </c>
      <c r="AR3" s="7" t="s">
        <v>31</v>
      </c>
      <c r="AS3" s="7" t="s">
        <v>32</v>
      </c>
      <c r="AT3" s="7" t="s">
        <v>33</v>
      </c>
      <c r="AU3" s="7" t="s">
        <v>34</v>
      </c>
      <c r="AV3" s="7" t="s">
        <v>35</v>
      </c>
      <c r="AW3" s="7" t="s">
        <v>36</v>
      </c>
      <c r="AX3" s="7" t="s">
        <v>37</v>
      </c>
      <c r="AY3" s="7" t="s">
        <v>38</v>
      </c>
      <c r="AZ3" s="7" t="s">
        <v>102</v>
      </c>
      <c r="BA3" s="7" t="s">
        <v>39</v>
      </c>
      <c r="BB3" s="7" t="s">
        <v>40</v>
      </c>
      <c r="BC3" s="7" t="s">
        <v>41</v>
      </c>
      <c r="BD3" s="7" t="s">
        <v>42</v>
      </c>
      <c r="BE3" s="7" t="s">
        <v>43</v>
      </c>
      <c r="BF3" s="7" t="s">
        <v>44</v>
      </c>
      <c r="BG3" s="7" t="s">
        <v>45</v>
      </c>
      <c r="BH3" s="7" t="s">
        <v>46</v>
      </c>
      <c r="BI3" s="7" t="s">
        <v>47</v>
      </c>
      <c r="BJ3" s="7" t="s">
        <v>48</v>
      </c>
      <c r="BK3" s="7" t="s">
        <v>49</v>
      </c>
      <c r="BL3" s="7" t="s">
        <v>50</v>
      </c>
    </row>
    <row r="4" spans="1:64" x14ac:dyDescent="0.2">
      <c r="B4" s="9"/>
      <c r="D4" s="11" t="str">
        <f>IF(LEN(C4)=0," ",(IF(LEN(C4)&lt;11,"Sjekk pers.nr.",(IF(MOD('For kontroll'!O4,1)=0,"OK","Sjekk pers.nr.")))))</f>
        <v xml:space="preserve"> </v>
      </c>
      <c r="G4" s="11" t="str">
        <f>IF(LEN(F4)=0," ",(IF('For kontroll'!V4=1,"OK","Sjekk alder")))</f>
        <v xml:space="preserve"> </v>
      </c>
      <c r="J4" s="9"/>
      <c r="K4" s="9"/>
    </row>
    <row r="5" spans="1:64" x14ac:dyDescent="0.2">
      <c r="B5" s="9"/>
      <c r="D5" s="11" t="str">
        <f>IF(LEN(C5)=0," ",(IF(LEN(C5)&lt;11,"Sjekk pers.nr.",(IF(MOD('For kontroll'!O5,1)=0,"OK","Sjekk pers.nr.")))))</f>
        <v xml:space="preserve"> </v>
      </c>
      <c r="G5" s="11" t="str">
        <f>IF(LEN(F5)=0," ",(IF('For kontroll'!V5=1,"OK","Sjekk alder")))</f>
        <v xml:space="preserve"> </v>
      </c>
      <c r="J5" s="9"/>
      <c r="K5" s="9"/>
    </row>
    <row r="6" spans="1:64" x14ac:dyDescent="0.2">
      <c r="B6" s="9"/>
      <c r="D6" s="11" t="str">
        <f>IF(LEN(C6)=0," ",(IF(LEN(C6)&lt;11,"Sjekk pers.nr.",(IF(MOD('For kontroll'!O6,1)=0,"OK","Sjekk pers.nr.")))))</f>
        <v xml:space="preserve"> </v>
      </c>
      <c r="G6" s="11" t="str">
        <f>IF(LEN(F6)=0," ",(IF('For kontroll'!V6=1,"OK","Sjekk alder")))</f>
        <v xml:space="preserve"> </v>
      </c>
      <c r="J6" s="9"/>
      <c r="K6" s="9"/>
    </row>
    <row r="7" spans="1:64" x14ac:dyDescent="0.2">
      <c r="B7" s="9"/>
      <c r="D7" s="11" t="str">
        <f>IF(LEN(C7)=0," ",(IF(LEN(C7)&lt;11,"Sjekk pers.nr.",(IF(MOD('For kontroll'!O7,1)=0,"OK","Sjekk pers.nr.")))))</f>
        <v xml:space="preserve"> </v>
      </c>
      <c r="G7" s="11" t="str">
        <f>IF(LEN(F7)=0," ",(IF('For kontroll'!V7=1,"OK","Sjekk alder")))</f>
        <v xml:space="preserve"> </v>
      </c>
      <c r="J7" s="9"/>
      <c r="K7" s="9"/>
    </row>
    <row r="8" spans="1:64" x14ac:dyDescent="0.2">
      <c r="B8" s="9"/>
      <c r="D8" s="11" t="str">
        <f>IF(LEN(C8)=0," ",(IF(LEN(C8)&lt;11,"Sjekk pers.nr.",(IF(MOD('For kontroll'!O8,1)=0,"OK","Sjekk pers.nr.")))))</f>
        <v xml:space="preserve"> </v>
      </c>
      <c r="G8" s="11" t="str">
        <f>IF(LEN(F8)=0," ",(IF('For kontroll'!V8=1,"OK","Sjekk alder")))</f>
        <v xml:space="preserve"> </v>
      </c>
      <c r="J8" s="9"/>
      <c r="K8" s="9"/>
    </row>
    <row r="9" spans="1:64" x14ac:dyDescent="0.2">
      <c r="B9" s="9"/>
      <c r="D9" s="11" t="str">
        <f>IF(LEN(C9)=0," ",(IF(LEN(C9)&lt;11,"Sjekk pers.nr.",(IF(MOD('For kontroll'!O9,1)=0,"OK","Sjekk pers.nr.")))))</f>
        <v xml:space="preserve"> </v>
      </c>
      <c r="G9" s="11" t="str">
        <f>IF(LEN(F9)=0," ",(IF('For kontroll'!V9=1,"OK","Sjekk alder")))</f>
        <v xml:space="preserve"> </v>
      </c>
      <c r="J9" s="9"/>
      <c r="K9" s="9"/>
    </row>
    <row r="10" spans="1:64" x14ac:dyDescent="0.2">
      <c r="B10" s="9"/>
      <c r="D10" s="11" t="str">
        <f>IF(LEN(C10)=0," ",(IF(LEN(C10)&lt;11,"Sjekk pers.nr.",(IF(MOD('For kontroll'!O10,1)=0,"OK","Sjekk pers.nr.")))))</f>
        <v xml:space="preserve"> </v>
      </c>
      <c r="G10" s="11" t="str">
        <f>IF(LEN(F10)=0," ",(IF('For kontroll'!V10=1,"OK","Sjekk alder")))</f>
        <v xml:space="preserve"> </v>
      </c>
      <c r="J10" s="9"/>
      <c r="K10" s="9"/>
    </row>
    <row r="11" spans="1:64" x14ac:dyDescent="0.2">
      <c r="B11" s="9"/>
      <c r="D11" s="11" t="str">
        <f>IF(LEN(C11)=0," ",(IF(LEN(C11)&lt;11,"Sjekk pers.nr.",(IF(MOD('For kontroll'!O11,1)=0,"OK","Sjekk pers.nr.")))))</f>
        <v xml:space="preserve"> </v>
      </c>
      <c r="G11" s="11" t="str">
        <f>IF(LEN(F11)=0," ",(IF('For kontroll'!V11=1,"OK","Sjekk alder")))</f>
        <v xml:space="preserve"> </v>
      </c>
      <c r="J11" s="9"/>
      <c r="K11" s="9"/>
    </row>
    <row r="12" spans="1:64" x14ac:dyDescent="0.2">
      <c r="B12" s="9"/>
      <c r="D12" s="11" t="str">
        <f>IF(LEN(C12)=0," ",(IF(LEN(C12)&lt;11,"Sjekk pers.nr.",(IF(MOD('For kontroll'!O12,1)=0,"OK","Sjekk pers.nr.")))))</f>
        <v xml:space="preserve"> </v>
      </c>
      <c r="G12" s="11" t="str">
        <f>IF(LEN(F12)=0," ",(IF('For kontroll'!V12=1,"OK","Sjekk alder")))</f>
        <v xml:space="preserve"> </v>
      </c>
      <c r="J12" s="9"/>
      <c r="K12" s="9"/>
    </row>
    <row r="13" spans="1:64" x14ac:dyDescent="0.2">
      <c r="B13" s="9"/>
      <c r="D13" s="11" t="str">
        <f>IF(LEN(C13)=0," ",(IF(LEN(C13)&lt;11,"Sjekk pers.nr.",(IF(MOD('For kontroll'!O13,1)=0,"OK","Sjekk pers.nr.")))))</f>
        <v xml:space="preserve"> </v>
      </c>
      <c r="G13" s="11" t="str">
        <f>IF(LEN(F13)=0," ",(IF('For kontroll'!V13=1,"OK","Sjekk alder")))</f>
        <v xml:space="preserve"> </v>
      </c>
      <c r="J13" s="9"/>
      <c r="K13" s="9"/>
    </row>
    <row r="14" spans="1:64" x14ac:dyDescent="0.2">
      <c r="B14" s="9"/>
      <c r="D14" s="11" t="str">
        <f>IF(LEN(C14)=0," ",(IF(LEN(C14)&lt;11,"Sjekk pers.nr.",(IF(MOD('For kontroll'!O14,1)=0,"OK","Sjekk pers.nr.")))))</f>
        <v xml:space="preserve"> </v>
      </c>
      <c r="G14" s="11" t="str">
        <f>IF(LEN(F14)=0," ",(IF('For kontroll'!V14=1,"OK","Sjekk alder")))</f>
        <v xml:space="preserve"> </v>
      </c>
      <c r="J14" s="9"/>
      <c r="K14" s="9"/>
    </row>
    <row r="15" spans="1:64" x14ac:dyDescent="0.2">
      <c r="B15" s="9"/>
      <c r="D15" s="11" t="str">
        <f>IF(LEN(C15)=0," ",(IF(LEN(C15)&lt;11,"Sjekk pers.nr.",(IF(MOD('For kontroll'!O15,1)=0,"OK","Sjekk pers.nr.")))))</f>
        <v xml:space="preserve"> </v>
      </c>
      <c r="G15" s="11" t="str">
        <f>IF(LEN(F15)=0," ",(IF('For kontroll'!V15=1,"OK","Sjekk alder")))</f>
        <v xml:space="preserve"> </v>
      </c>
      <c r="J15" s="9"/>
      <c r="K15" s="9"/>
    </row>
    <row r="16" spans="1:64" x14ac:dyDescent="0.2">
      <c r="B16" s="9"/>
      <c r="D16" s="11" t="str">
        <f>IF(LEN(C16)=0," ",(IF(LEN(C16)&lt;11,"Sjekk pers.nr.",(IF(MOD('For kontroll'!O16,1)=0,"OK","Sjekk pers.nr.")))))</f>
        <v xml:space="preserve"> </v>
      </c>
      <c r="G16" s="11" t="str">
        <f>IF(LEN(F16)=0," ",(IF('For kontroll'!V16=1,"OK","Sjekk alder")))</f>
        <v xml:space="preserve"> </v>
      </c>
      <c r="J16" s="9"/>
      <c r="K16" s="9"/>
    </row>
    <row r="17" spans="2:11" x14ac:dyDescent="0.2">
      <c r="B17" s="9"/>
      <c r="D17" s="11" t="str">
        <f>IF(LEN(C17)=0," ",(IF(LEN(C17)&lt;11,"Sjekk pers.nr.",(IF(MOD('For kontroll'!O17,1)=0,"OK","Sjekk pers.nr.")))))</f>
        <v xml:space="preserve"> </v>
      </c>
      <c r="G17" s="11" t="str">
        <f>IF(LEN(F17)=0," ",(IF('For kontroll'!V17=1,"OK","Sjekk alder")))</f>
        <v xml:space="preserve"> </v>
      </c>
      <c r="J17" s="9"/>
      <c r="K17" s="9"/>
    </row>
    <row r="18" spans="2:11" x14ac:dyDescent="0.2">
      <c r="B18" s="9"/>
      <c r="D18" s="11" t="str">
        <f>IF(LEN(C18)=0," ",(IF(LEN(C18)&lt;11,"Sjekk pers.nr.",(IF(MOD('For kontroll'!O18,1)=0,"OK","Sjekk pers.nr.")))))</f>
        <v xml:space="preserve"> </v>
      </c>
      <c r="G18" s="11" t="str">
        <f>IF(LEN(F18)=0," ",(IF('For kontroll'!V18=1,"OK","Sjekk alder")))</f>
        <v xml:space="preserve"> </v>
      </c>
      <c r="J18" s="9"/>
      <c r="K18" s="9"/>
    </row>
    <row r="19" spans="2:11" x14ac:dyDescent="0.2">
      <c r="B19" s="9"/>
      <c r="D19" s="11" t="str">
        <f>IF(LEN(C19)=0," ",(IF(LEN(C19)&lt;11,"Sjekk pers.nr.",(IF(MOD('For kontroll'!O19,1)=0,"OK","Sjekk pers.nr.")))))</f>
        <v xml:space="preserve"> </v>
      </c>
      <c r="G19" s="11" t="str">
        <f>IF(LEN(F19)=0," ",(IF('For kontroll'!V19=1,"OK","Sjekk alder")))</f>
        <v xml:space="preserve"> </v>
      </c>
      <c r="J19" s="9"/>
      <c r="K19" s="9"/>
    </row>
    <row r="20" spans="2:11" x14ac:dyDescent="0.2">
      <c r="B20" s="9"/>
      <c r="D20" s="11" t="str">
        <f>IF(LEN(C20)=0," ",(IF(LEN(C20)&lt;11,"Sjekk pers.nr.",(IF(MOD('For kontroll'!O20,1)=0,"OK","Sjekk pers.nr.")))))</f>
        <v xml:space="preserve"> </v>
      </c>
      <c r="G20" s="11" t="str">
        <f>IF(LEN(F20)=0," ",(IF('For kontroll'!V20=1,"OK","Sjekk alder")))</f>
        <v xml:space="preserve"> </v>
      </c>
      <c r="J20" s="9"/>
      <c r="K20" s="9"/>
    </row>
    <row r="21" spans="2:11" x14ac:dyDescent="0.2">
      <c r="B21" s="9"/>
      <c r="D21" s="11" t="str">
        <f>IF(LEN(C21)=0," ",(IF(LEN(C21)&lt;11,"Sjekk pers.nr.",(IF(MOD('For kontroll'!O21,1)=0,"OK","Sjekk pers.nr.")))))</f>
        <v xml:space="preserve"> </v>
      </c>
      <c r="G21" s="11" t="str">
        <f>IF(LEN(F21)=0," ",(IF('For kontroll'!V21=1,"OK","Sjekk alder")))</f>
        <v xml:space="preserve"> </v>
      </c>
      <c r="J21" s="9"/>
      <c r="K21" s="9"/>
    </row>
    <row r="22" spans="2:11" x14ac:dyDescent="0.2">
      <c r="B22" s="9"/>
      <c r="D22" s="11" t="str">
        <f>IF(LEN(C22)=0," ",(IF(LEN(C22)&lt;11,"Sjekk pers.nr.",(IF(MOD('For kontroll'!O22,1)=0,"OK","Sjekk pers.nr.")))))</f>
        <v xml:space="preserve"> </v>
      </c>
      <c r="G22" s="11" t="str">
        <f>IF(LEN(F22)=0," ",(IF('For kontroll'!V22=1,"OK","Sjekk alder")))</f>
        <v xml:space="preserve"> </v>
      </c>
      <c r="J22" s="9"/>
      <c r="K22" s="9"/>
    </row>
    <row r="23" spans="2:11" x14ac:dyDescent="0.2">
      <c r="B23" s="9"/>
      <c r="D23" s="11" t="str">
        <f>IF(LEN(C23)=0," ",(IF(LEN(C23)&lt;11,"Sjekk pers.nr.",(IF(MOD('For kontroll'!O23,1)=0,"OK","Sjekk pers.nr.")))))</f>
        <v xml:space="preserve"> </v>
      </c>
      <c r="G23" s="11" t="str">
        <f>IF(LEN(F23)=0," ",(IF('For kontroll'!V23=1,"OK","Sjekk alder")))</f>
        <v xml:space="preserve"> </v>
      </c>
      <c r="J23" s="9"/>
      <c r="K23" s="9"/>
    </row>
    <row r="24" spans="2:11" x14ac:dyDescent="0.2">
      <c r="B24" s="9"/>
      <c r="D24" s="11" t="str">
        <f>IF(LEN(C24)=0," ",(IF(LEN(C24)&lt;11,"Sjekk pers.nr.",(IF(MOD('For kontroll'!O24,1)=0,"OK","Sjekk pers.nr.")))))</f>
        <v xml:space="preserve"> </v>
      </c>
      <c r="G24" s="11" t="str">
        <f>IF(LEN(F24)=0," ",(IF('For kontroll'!V24=1,"OK","Sjekk alder")))</f>
        <v xml:space="preserve"> </v>
      </c>
      <c r="J24" s="9"/>
      <c r="K24" s="9"/>
    </row>
    <row r="25" spans="2:11" x14ac:dyDescent="0.2">
      <c r="B25" s="9"/>
      <c r="D25" s="11" t="str">
        <f>IF(LEN(C25)=0," ",(IF(LEN(C25)&lt;11,"Sjekk pers.nr.",(IF(MOD('For kontroll'!O25,1)=0,"OK","Sjekk pers.nr.")))))</f>
        <v xml:space="preserve"> </v>
      </c>
      <c r="G25" s="11" t="str">
        <f>IF(LEN(F25)=0," ",(IF('For kontroll'!V25=1,"OK","Sjekk alder")))</f>
        <v xml:space="preserve"> </v>
      </c>
      <c r="J25" s="9"/>
      <c r="K25" s="9"/>
    </row>
    <row r="26" spans="2:11" x14ac:dyDescent="0.2">
      <c r="B26" s="9"/>
      <c r="D26" s="11" t="str">
        <f>IF(LEN(C26)=0," ",(IF(LEN(C26)&lt;11,"Sjekk pers.nr.",(IF(MOD('For kontroll'!O26,1)=0,"OK","Sjekk pers.nr.")))))</f>
        <v xml:space="preserve"> </v>
      </c>
      <c r="G26" s="11" t="str">
        <f>IF(LEN(F26)=0," ",(IF('For kontroll'!V26=1,"OK","Sjekk alder")))</f>
        <v xml:space="preserve"> </v>
      </c>
      <c r="J26" s="9"/>
      <c r="K26" s="9"/>
    </row>
    <row r="27" spans="2:11" x14ac:dyDescent="0.2">
      <c r="B27" s="9"/>
      <c r="D27" s="11" t="str">
        <f>IF(LEN(C27)=0," ",(IF(LEN(C27)&lt;11,"Sjekk pers.nr.",(IF(MOD('For kontroll'!O27,1)=0,"OK","Sjekk pers.nr.")))))</f>
        <v xml:space="preserve"> </v>
      </c>
      <c r="G27" s="11" t="str">
        <f>IF(LEN(F27)=0," ",(IF('For kontroll'!V27=1,"OK","Sjekk alder")))</f>
        <v xml:space="preserve"> </v>
      </c>
      <c r="J27" s="9"/>
      <c r="K27" s="9"/>
    </row>
    <row r="28" spans="2:11" x14ac:dyDescent="0.2">
      <c r="B28" s="9"/>
      <c r="D28" s="11" t="str">
        <f>IF(LEN(C28)=0," ",(IF(LEN(C28)&lt;11,"Sjekk pers.nr.",(IF(MOD('For kontroll'!O28,1)=0,"OK","Sjekk pers.nr.")))))</f>
        <v xml:space="preserve"> </v>
      </c>
      <c r="G28" s="11" t="str">
        <f>IF(LEN(F28)=0," ",(IF('For kontroll'!V28=1,"OK","Sjekk alder")))</f>
        <v xml:space="preserve"> </v>
      </c>
      <c r="J28" s="9"/>
      <c r="K28" s="9"/>
    </row>
    <row r="29" spans="2:11" x14ac:dyDescent="0.2">
      <c r="B29" s="9"/>
      <c r="D29" s="11" t="str">
        <f>IF(LEN(C29)=0," ",(IF(LEN(C29)&lt;11,"Sjekk pers.nr.",(IF(MOD('For kontroll'!O29,1)=0,"OK","Sjekk pers.nr.")))))</f>
        <v xml:space="preserve"> </v>
      </c>
      <c r="G29" s="11" t="str">
        <f>IF(LEN(F29)=0," ",(IF('For kontroll'!V29=1,"OK","Sjekk alder")))</f>
        <v xml:space="preserve"> </v>
      </c>
      <c r="J29" s="9"/>
      <c r="K29" s="9"/>
    </row>
    <row r="30" spans="2:11" x14ac:dyDescent="0.2">
      <c r="B30" s="9"/>
      <c r="D30" s="11" t="str">
        <f>IF(LEN(C30)=0," ",(IF(LEN(C30)&lt;11,"Sjekk pers.nr.",(IF(MOD('For kontroll'!O30,1)=0,"OK","Sjekk pers.nr.")))))</f>
        <v xml:space="preserve"> </v>
      </c>
      <c r="G30" s="11" t="str">
        <f>IF(LEN(F30)=0," ",(IF('For kontroll'!V30=1,"OK","Sjekk alder")))</f>
        <v xml:space="preserve"> </v>
      </c>
      <c r="J30" s="9"/>
      <c r="K30" s="9"/>
    </row>
    <row r="31" spans="2:11" x14ac:dyDescent="0.2">
      <c r="B31" s="9"/>
      <c r="D31" s="11" t="str">
        <f>IF(LEN(C31)=0," ",(IF(LEN(C31)&lt;11,"Sjekk pers.nr.",(IF(MOD('For kontroll'!O31,1)=0,"OK","Sjekk pers.nr.")))))</f>
        <v xml:space="preserve"> </v>
      </c>
      <c r="G31" s="11" t="str">
        <f>IF(LEN(F31)=0," ",(IF('For kontroll'!V31=1,"OK","Sjekk alder")))</f>
        <v xml:space="preserve"> </v>
      </c>
      <c r="J31" s="9"/>
      <c r="K31" s="9"/>
    </row>
    <row r="32" spans="2:11" x14ac:dyDescent="0.2">
      <c r="B32" s="9"/>
      <c r="D32" s="11" t="str">
        <f>IF(LEN(C32)=0," ",(IF(LEN(C32)&lt;11,"Sjekk pers.nr.",(IF(MOD('For kontroll'!O32,1)=0,"OK","Sjekk pers.nr.")))))</f>
        <v xml:space="preserve"> </v>
      </c>
      <c r="G32" s="11" t="str">
        <f>IF(LEN(F32)=0," ",(IF('For kontroll'!V32=1,"OK","Sjekk alder")))</f>
        <v xml:space="preserve"> </v>
      </c>
      <c r="J32" s="9"/>
      <c r="K32" s="9"/>
    </row>
    <row r="33" spans="2:11" x14ac:dyDescent="0.2">
      <c r="B33" s="9"/>
      <c r="D33" s="11" t="str">
        <f>IF(LEN(C33)=0," ",(IF(LEN(C33)&lt;11,"Sjekk pers.nr.",(IF(MOD('For kontroll'!O33,1)=0,"OK","Sjekk pers.nr.")))))</f>
        <v xml:space="preserve"> </v>
      </c>
      <c r="G33" s="11" t="str">
        <f>IF(LEN(F33)=0," ",(IF('For kontroll'!V33=1,"OK","Sjekk alder")))</f>
        <v xml:space="preserve"> </v>
      </c>
      <c r="J33" s="9"/>
      <c r="K33" s="9"/>
    </row>
    <row r="34" spans="2:11" x14ac:dyDescent="0.2">
      <c r="B34" s="9"/>
      <c r="D34" s="11" t="str">
        <f>IF(LEN(C34)=0," ",(IF(LEN(C34)&lt;11,"Sjekk pers.nr.",(IF(MOD('For kontroll'!O34,1)=0,"OK","Sjekk pers.nr.")))))</f>
        <v xml:space="preserve"> </v>
      </c>
      <c r="G34" s="11" t="str">
        <f>IF(LEN(F34)=0," ",(IF('For kontroll'!V34=1,"OK","Sjekk alder")))</f>
        <v xml:space="preserve"> </v>
      </c>
      <c r="J34" s="9"/>
      <c r="K34" s="9"/>
    </row>
    <row r="35" spans="2:11" x14ac:dyDescent="0.2">
      <c r="B35" s="9"/>
      <c r="D35" s="11" t="str">
        <f>IF(LEN(C35)=0," ",(IF(LEN(C35)&lt;11,"Sjekk pers.nr.",(IF(MOD('For kontroll'!O35,1)=0,"OK","Sjekk pers.nr.")))))</f>
        <v xml:space="preserve"> </v>
      </c>
      <c r="G35" s="11" t="str">
        <f>IF(LEN(F35)=0," ",(IF('For kontroll'!V35=1,"OK","Sjekk alder")))</f>
        <v xml:space="preserve"> </v>
      </c>
      <c r="J35" s="9"/>
      <c r="K35" s="9"/>
    </row>
    <row r="36" spans="2:11" x14ac:dyDescent="0.2">
      <c r="B36" s="9"/>
      <c r="D36" s="11" t="str">
        <f>IF(LEN(C36)=0," ",(IF(LEN(C36)&lt;11,"Sjekk pers.nr.",(IF(MOD('For kontroll'!O36,1)=0,"OK","Sjekk pers.nr.")))))</f>
        <v xml:space="preserve"> </v>
      </c>
      <c r="G36" s="11" t="str">
        <f>IF(LEN(F36)=0," ",(IF('For kontroll'!V36=1,"OK","Sjekk alder")))</f>
        <v xml:space="preserve"> </v>
      </c>
      <c r="J36" s="9"/>
      <c r="K36" s="9"/>
    </row>
    <row r="37" spans="2:11" x14ac:dyDescent="0.2">
      <c r="B37" s="9"/>
      <c r="D37" s="11" t="str">
        <f>IF(LEN(C37)=0," ",(IF(LEN(C37)&lt;11,"Sjekk pers.nr.",(IF(MOD('For kontroll'!O37,1)=0,"OK","Sjekk pers.nr.")))))</f>
        <v xml:space="preserve"> </v>
      </c>
      <c r="G37" s="11" t="str">
        <f>IF(LEN(F37)=0," ",(IF('For kontroll'!V37=1,"OK","Sjekk alder")))</f>
        <v xml:space="preserve"> </v>
      </c>
      <c r="J37" s="9"/>
      <c r="K37" s="9"/>
    </row>
    <row r="38" spans="2:11" x14ac:dyDescent="0.2">
      <c r="B38" s="9"/>
      <c r="D38" s="11" t="str">
        <f>IF(LEN(C38)=0," ",(IF(LEN(C38)&lt;11,"Sjekk pers.nr.",(IF(MOD('For kontroll'!O38,1)=0,"OK","Sjekk pers.nr.")))))</f>
        <v xml:space="preserve"> </v>
      </c>
      <c r="G38" s="11" t="str">
        <f>IF(LEN(F38)=0," ",(IF('For kontroll'!V38=1,"OK","Sjekk alder")))</f>
        <v xml:space="preserve"> </v>
      </c>
      <c r="J38" s="9"/>
      <c r="K38" s="9"/>
    </row>
    <row r="39" spans="2:11" x14ac:dyDescent="0.2">
      <c r="B39" s="9"/>
      <c r="D39" s="11" t="str">
        <f>IF(LEN(C39)=0," ",(IF(LEN(C39)&lt;11,"Sjekk pers.nr.",(IF(MOD('For kontroll'!O39,1)=0,"OK","Sjekk pers.nr.")))))</f>
        <v xml:space="preserve"> </v>
      </c>
      <c r="G39" s="11" t="str">
        <f>IF(LEN(F39)=0," ",(IF('For kontroll'!V39=1,"OK","Sjekk alder")))</f>
        <v xml:space="preserve"> </v>
      </c>
      <c r="J39" s="9"/>
      <c r="K39" s="9"/>
    </row>
    <row r="40" spans="2:11" x14ac:dyDescent="0.2">
      <c r="B40" s="9"/>
      <c r="D40" s="11" t="str">
        <f>IF(LEN(C40)=0," ",(IF(LEN(C40)&lt;11,"Sjekk pers.nr.",(IF(MOD('For kontroll'!O40,1)=0,"OK","Sjekk pers.nr.")))))</f>
        <v xml:space="preserve"> </v>
      </c>
      <c r="G40" s="11" t="str">
        <f>IF(LEN(F40)=0," ",(IF('For kontroll'!V40=1,"OK","Sjekk alder")))</f>
        <v xml:space="preserve"> </v>
      </c>
      <c r="J40" s="9"/>
      <c r="K40" s="9"/>
    </row>
    <row r="41" spans="2:11" x14ac:dyDescent="0.2">
      <c r="B41" s="9"/>
      <c r="D41" s="11" t="str">
        <f>IF(LEN(C41)=0," ",(IF(LEN(C41)&lt;11,"Sjekk pers.nr.",(IF(MOD('For kontroll'!O41,1)=0,"OK","Sjekk pers.nr.")))))</f>
        <v xml:space="preserve"> </v>
      </c>
      <c r="G41" s="11" t="str">
        <f>IF(LEN(F41)=0," ",(IF('For kontroll'!V41=1,"OK","Sjekk alder")))</f>
        <v xml:space="preserve"> </v>
      </c>
      <c r="J41" s="9"/>
      <c r="K41" s="9"/>
    </row>
    <row r="42" spans="2:11" x14ac:dyDescent="0.2">
      <c r="B42" s="9"/>
      <c r="D42" s="11" t="str">
        <f>IF(LEN(C42)=0," ",(IF(LEN(C42)&lt;11,"Sjekk pers.nr.",(IF(MOD('For kontroll'!O42,1)=0,"OK","Sjekk pers.nr.")))))</f>
        <v xml:space="preserve"> </v>
      </c>
      <c r="G42" s="11" t="str">
        <f>IF(LEN(F42)=0," ",(IF('For kontroll'!V42=1,"OK","Sjekk alder")))</f>
        <v xml:space="preserve"> </v>
      </c>
      <c r="J42" s="9"/>
      <c r="K42" s="9"/>
    </row>
    <row r="43" spans="2:11" x14ac:dyDescent="0.2">
      <c r="B43" s="9"/>
      <c r="D43" s="11" t="str">
        <f>IF(LEN(C43)=0," ",(IF(LEN(C43)&lt;11,"Sjekk pers.nr.",(IF(MOD('For kontroll'!O43,1)=0,"OK","Sjekk pers.nr.")))))</f>
        <v xml:space="preserve"> </v>
      </c>
      <c r="G43" s="11" t="str">
        <f>IF(LEN(F43)=0," ",(IF('For kontroll'!V43=1,"OK","Sjekk alder")))</f>
        <v xml:space="preserve"> </v>
      </c>
      <c r="J43" s="9"/>
      <c r="K43" s="9"/>
    </row>
    <row r="44" spans="2:11" x14ac:dyDescent="0.2">
      <c r="B44" s="9"/>
      <c r="D44" s="11" t="str">
        <f>IF(LEN(C44)=0," ",(IF(LEN(C44)&lt;11,"Sjekk pers.nr.",(IF(MOD('For kontroll'!O44,1)=0,"OK","Sjekk pers.nr.")))))</f>
        <v xml:space="preserve"> </v>
      </c>
      <c r="G44" s="11" t="str">
        <f>IF(LEN(F44)=0," ",(IF('For kontroll'!V44=1,"OK","Sjekk alder")))</f>
        <v xml:space="preserve"> </v>
      </c>
      <c r="J44" s="9"/>
      <c r="K44" s="9"/>
    </row>
    <row r="45" spans="2:11" x14ac:dyDescent="0.2">
      <c r="B45" s="9"/>
      <c r="D45" s="11" t="str">
        <f>IF(LEN(C45)=0," ",(IF(LEN(C45)&lt;11,"Sjekk pers.nr.",(IF(MOD('For kontroll'!O45,1)=0,"OK","Sjekk pers.nr.")))))</f>
        <v xml:space="preserve"> </v>
      </c>
      <c r="G45" s="11" t="str">
        <f>IF(LEN(F45)=0," ",(IF('For kontroll'!V45=1,"OK","Sjekk alder")))</f>
        <v xml:space="preserve"> </v>
      </c>
      <c r="J45" s="9"/>
      <c r="K45" s="9"/>
    </row>
    <row r="46" spans="2:11" x14ac:dyDescent="0.2">
      <c r="B46" s="9"/>
      <c r="D46" s="11" t="str">
        <f>IF(LEN(C46)=0," ",(IF(LEN(C46)&lt;11,"Sjekk pers.nr.",(IF(MOD('For kontroll'!O46,1)=0,"OK","Sjekk pers.nr.")))))</f>
        <v xml:space="preserve"> </v>
      </c>
      <c r="G46" s="11" t="str">
        <f>IF(LEN(F46)=0," ",(IF('For kontroll'!V46=1,"OK","Sjekk alder")))</f>
        <v xml:space="preserve"> </v>
      </c>
      <c r="J46" s="9"/>
      <c r="K46" s="9"/>
    </row>
    <row r="47" spans="2:11" x14ac:dyDescent="0.2">
      <c r="B47" s="9"/>
      <c r="D47" s="11" t="str">
        <f>IF(LEN(C47)=0," ",(IF(LEN(C47)&lt;11,"Sjekk pers.nr.",(IF(MOD('For kontroll'!O47,1)=0,"OK","Sjekk pers.nr.")))))</f>
        <v xml:space="preserve"> </v>
      </c>
      <c r="G47" s="11" t="str">
        <f>IF(LEN(F47)=0," ",(IF('For kontroll'!V47=1,"OK","Sjekk alder")))</f>
        <v xml:space="preserve"> </v>
      </c>
      <c r="J47" s="9"/>
      <c r="K47" s="9"/>
    </row>
    <row r="48" spans="2:11" x14ac:dyDescent="0.2">
      <c r="B48" s="9"/>
      <c r="D48" s="11" t="str">
        <f>IF(LEN(C48)=0," ",(IF(LEN(C48)&lt;11,"Sjekk pers.nr.",(IF(MOD('For kontroll'!O48,1)=0,"OK","Sjekk pers.nr.")))))</f>
        <v xml:space="preserve"> </v>
      </c>
      <c r="G48" s="11" t="str">
        <f>IF(LEN(F48)=0," ",(IF('For kontroll'!V48=1,"OK","Sjekk alder")))</f>
        <v xml:space="preserve"> </v>
      </c>
      <c r="J48" s="9"/>
      <c r="K48" s="9"/>
    </row>
    <row r="49" spans="2:11" x14ac:dyDescent="0.2">
      <c r="B49" s="9"/>
      <c r="D49" s="11" t="str">
        <f>IF(LEN(C49)=0," ",(IF(LEN(C49)&lt;11,"Sjekk pers.nr.",(IF(MOD('For kontroll'!O49,1)=0,"OK","Sjekk pers.nr.")))))</f>
        <v xml:space="preserve"> </v>
      </c>
      <c r="G49" s="11" t="str">
        <f>IF(LEN(F49)=0," ",(IF('For kontroll'!V49=1,"OK","Sjekk alder")))</f>
        <v xml:space="preserve"> </v>
      </c>
      <c r="J49" s="9"/>
      <c r="K49" s="9"/>
    </row>
    <row r="50" spans="2:11" x14ac:dyDescent="0.2">
      <c r="B50" s="9"/>
      <c r="D50" s="11" t="str">
        <f>IF(LEN(C50)=0," ",(IF(LEN(C50)&lt;11,"Sjekk pers.nr.",(IF(MOD('For kontroll'!O50,1)=0,"OK","Sjekk pers.nr.")))))</f>
        <v xml:space="preserve"> </v>
      </c>
      <c r="G50" s="11" t="str">
        <f>IF(LEN(F50)=0," ",(IF('For kontroll'!V50=1,"OK","Sjekk alder")))</f>
        <v xml:space="preserve"> </v>
      </c>
      <c r="J50" s="9"/>
      <c r="K50" s="9"/>
    </row>
    <row r="51" spans="2:11" x14ac:dyDescent="0.2">
      <c r="B51" s="9"/>
      <c r="D51" s="11" t="str">
        <f>IF(LEN(C51)=0," ",(IF(LEN(C51)&lt;11,"Sjekk pers.nr.",(IF(MOD('For kontroll'!O51,1)=0,"OK","Sjekk pers.nr.")))))</f>
        <v xml:space="preserve"> </v>
      </c>
      <c r="G51" s="11" t="str">
        <f>IF(LEN(F51)=0," ",(IF('For kontroll'!V51=1,"OK","Sjekk alder")))</f>
        <v xml:space="preserve"> </v>
      </c>
      <c r="J51" s="9"/>
      <c r="K51" s="9"/>
    </row>
    <row r="52" spans="2:11" x14ac:dyDescent="0.2">
      <c r="B52" s="9"/>
      <c r="D52" s="11" t="str">
        <f>IF(LEN(C52)=0," ",(IF(LEN(C52)&lt;11,"Sjekk pers.nr.",(IF(MOD('For kontroll'!O52,1)=0,"OK","Sjekk pers.nr.")))))</f>
        <v xml:space="preserve"> </v>
      </c>
      <c r="G52" s="11" t="str">
        <f>IF(LEN(F52)=0," ",(IF('For kontroll'!V52=1,"OK","Sjekk alder")))</f>
        <v xml:space="preserve"> </v>
      </c>
      <c r="J52" s="9"/>
      <c r="K52" s="9"/>
    </row>
    <row r="53" spans="2:11" x14ac:dyDescent="0.2">
      <c r="B53" s="9"/>
      <c r="D53" s="11" t="str">
        <f>IF(LEN(C53)=0," ",(IF(LEN(C53)&lt;11,"Sjekk pers.nr.",(IF(MOD('For kontroll'!O53,1)=0,"OK","Sjekk pers.nr.")))))</f>
        <v xml:space="preserve"> </v>
      </c>
      <c r="G53" s="11" t="str">
        <f>IF(LEN(F53)=0," ",(IF('For kontroll'!V53=1,"OK","Sjekk alder")))</f>
        <v xml:space="preserve"> </v>
      </c>
      <c r="J53" s="9"/>
      <c r="K53" s="9"/>
    </row>
    <row r="54" spans="2:11" x14ac:dyDescent="0.2">
      <c r="B54" s="9"/>
      <c r="D54" s="11" t="str">
        <f>IF(LEN(C54)=0," ",(IF(LEN(C54)&lt;11,"Sjekk pers.nr.",(IF(MOD('For kontroll'!O54,1)=0,"OK","Sjekk pers.nr.")))))</f>
        <v xml:space="preserve"> </v>
      </c>
      <c r="G54" s="11" t="str">
        <f>IF(LEN(F54)=0," ",(IF('For kontroll'!V54=1,"OK","Sjekk alder")))</f>
        <v xml:space="preserve"> </v>
      </c>
      <c r="J54" s="9"/>
      <c r="K54" s="9"/>
    </row>
    <row r="55" spans="2:11" x14ac:dyDescent="0.2">
      <c r="B55" s="9"/>
      <c r="D55" s="11" t="str">
        <f>IF(LEN(C55)=0," ",(IF(LEN(C55)&lt;11,"Sjekk pers.nr.",(IF(MOD('For kontroll'!O55,1)=0,"OK","Sjekk pers.nr.")))))</f>
        <v xml:space="preserve"> </v>
      </c>
      <c r="G55" s="11" t="str">
        <f>IF(LEN(F55)=0," ",(IF('For kontroll'!V55=1,"OK","Sjekk alder")))</f>
        <v xml:space="preserve"> </v>
      </c>
      <c r="J55" s="9"/>
      <c r="K55" s="9"/>
    </row>
    <row r="56" spans="2:11" x14ac:dyDescent="0.2">
      <c r="B56" s="9"/>
      <c r="D56" s="11" t="str">
        <f>IF(LEN(C56)=0," ",(IF(LEN(C56)&lt;11,"Sjekk pers.nr.",(IF(MOD('For kontroll'!O56,1)=0,"OK","Sjekk pers.nr.")))))</f>
        <v xml:space="preserve"> </v>
      </c>
      <c r="G56" s="11" t="str">
        <f>IF(LEN(F56)=0," ",(IF('For kontroll'!V56=1,"OK","Sjekk alder")))</f>
        <v xml:space="preserve"> </v>
      </c>
      <c r="J56" s="9"/>
      <c r="K56" s="9"/>
    </row>
    <row r="57" spans="2:11" x14ac:dyDescent="0.2">
      <c r="B57" s="9"/>
      <c r="D57" s="11" t="str">
        <f>IF(LEN(C57)=0," ",(IF(LEN(C57)&lt;11,"Sjekk pers.nr.",(IF(MOD('For kontroll'!O57,1)=0,"OK","Sjekk pers.nr.")))))</f>
        <v xml:space="preserve"> </v>
      </c>
      <c r="G57" s="11" t="str">
        <f>IF(LEN(F57)=0," ",(IF('For kontroll'!V57=1,"OK","Sjekk alder")))</f>
        <v xml:space="preserve"> </v>
      </c>
      <c r="J57" s="9"/>
      <c r="K57" s="9"/>
    </row>
    <row r="58" spans="2:11" x14ac:dyDescent="0.2">
      <c r="B58" s="9"/>
      <c r="D58" s="11" t="str">
        <f>IF(LEN(C58)=0," ",(IF(LEN(C58)&lt;11,"Sjekk pers.nr.",(IF(MOD('For kontroll'!O58,1)=0,"OK","Sjekk pers.nr.")))))</f>
        <v xml:space="preserve"> </v>
      </c>
      <c r="G58" s="11" t="str">
        <f>IF(LEN(F58)=0," ",(IF('For kontroll'!V58=1,"OK","Sjekk alder")))</f>
        <v xml:space="preserve"> </v>
      </c>
      <c r="J58" s="9"/>
      <c r="K58" s="9"/>
    </row>
    <row r="59" spans="2:11" x14ac:dyDescent="0.2">
      <c r="B59" s="9"/>
      <c r="D59" s="11" t="str">
        <f>IF(LEN(C59)=0," ",(IF(LEN(C59)&lt;11,"Sjekk pers.nr.",(IF(MOD('For kontroll'!O59,1)=0,"OK","Sjekk pers.nr.")))))</f>
        <v xml:space="preserve"> </v>
      </c>
      <c r="G59" s="11" t="str">
        <f>IF(LEN(F59)=0," ",(IF('For kontroll'!V59=1,"OK","Sjekk alder")))</f>
        <v xml:space="preserve"> </v>
      </c>
      <c r="J59" s="9"/>
      <c r="K59" s="9"/>
    </row>
    <row r="60" spans="2:11" x14ac:dyDescent="0.2">
      <c r="B60" s="9"/>
      <c r="D60" s="11" t="str">
        <f>IF(LEN(C60)=0," ",(IF(LEN(C60)&lt;11,"Sjekk pers.nr.",(IF(MOD('For kontroll'!O60,1)=0,"OK","Sjekk pers.nr.")))))</f>
        <v xml:space="preserve"> </v>
      </c>
      <c r="G60" s="11" t="str">
        <f>IF(LEN(F60)=0," ",(IF('For kontroll'!V60=1,"OK","Sjekk alder")))</f>
        <v xml:space="preserve"> </v>
      </c>
      <c r="J60" s="9"/>
      <c r="K60" s="9"/>
    </row>
    <row r="61" spans="2:11" x14ac:dyDescent="0.2">
      <c r="B61" s="9"/>
      <c r="D61" s="11" t="str">
        <f>IF(LEN(C61)=0," ",(IF(LEN(C61)&lt;11,"Sjekk pers.nr.",(IF(MOD('For kontroll'!O61,1)=0,"OK","Sjekk pers.nr.")))))</f>
        <v xml:space="preserve"> </v>
      </c>
      <c r="G61" s="11" t="str">
        <f>IF(LEN(F61)=0," ",(IF('For kontroll'!V61=1,"OK","Sjekk alder")))</f>
        <v xml:space="preserve"> </v>
      </c>
      <c r="J61" s="9"/>
      <c r="K61" s="9"/>
    </row>
    <row r="62" spans="2:11" x14ac:dyDescent="0.2">
      <c r="B62" s="9"/>
      <c r="D62" s="11" t="str">
        <f>IF(LEN(C62)=0," ",(IF(LEN(C62)&lt;11,"Sjekk pers.nr.",(IF(MOD('For kontroll'!O62,1)=0,"OK","Sjekk pers.nr.")))))</f>
        <v xml:space="preserve"> </v>
      </c>
      <c r="G62" s="11" t="str">
        <f>IF(LEN(F62)=0," ",(IF('For kontroll'!V62=1,"OK","Sjekk alder")))</f>
        <v xml:space="preserve"> </v>
      </c>
      <c r="J62" s="9"/>
      <c r="K62" s="9"/>
    </row>
    <row r="63" spans="2:11" x14ac:dyDescent="0.2">
      <c r="B63" s="9"/>
      <c r="D63" s="11" t="str">
        <f>IF(LEN(C63)=0," ",(IF(LEN(C63)&lt;11,"Sjekk pers.nr.",(IF(MOD('For kontroll'!O63,1)=0,"OK","Sjekk pers.nr.")))))</f>
        <v xml:space="preserve"> </v>
      </c>
      <c r="G63" s="11" t="str">
        <f>IF(LEN(F63)=0," ",(IF('For kontroll'!V63=1,"OK","Sjekk alder")))</f>
        <v xml:space="preserve"> </v>
      </c>
      <c r="J63" s="9"/>
      <c r="K63" s="9"/>
    </row>
    <row r="64" spans="2:11" x14ac:dyDescent="0.2">
      <c r="B64" s="9"/>
      <c r="D64" s="11" t="str">
        <f>IF(LEN(C64)=0," ",(IF(LEN(C64)&lt;11,"Sjekk pers.nr.",(IF(MOD('For kontroll'!O64,1)=0,"OK","Sjekk pers.nr.")))))</f>
        <v xml:space="preserve"> </v>
      </c>
      <c r="G64" s="11" t="str">
        <f>IF(LEN(F64)=0," ",(IF('For kontroll'!V64=1,"OK","Sjekk alder")))</f>
        <v xml:space="preserve"> </v>
      </c>
      <c r="J64" s="9"/>
      <c r="K64" s="9"/>
    </row>
    <row r="65" spans="2:11" x14ac:dyDescent="0.2">
      <c r="B65" s="9"/>
      <c r="D65" s="11" t="str">
        <f>IF(LEN(C65)=0," ",(IF(LEN(C65)&lt;11,"Sjekk pers.nr.",(IF(MOD('For kontroll'!O65,1)=0,"OK","Sjekk pers.nr.")))))</f>
        <v xml:space="preserve"> </v>
      </c>
      <c r="G65" s="11" t="str">
        <f>IF(LEN(F65)=0," ",(IF('For kontroll'!V65=1,"OK","Sjekk alder")))</f>
        <v xml:space="preserve"> </v>
      </c>
      <c r="J65" s="9"/>
      <c r="K65" s="9"/>
    </row>
    <row r="66" spans="2:11" x14ac:dyDescent="0.2">
      <c r="B66" s="9"/>
      <c r="D66" s="11" t="str">
        <f>IF(LEN(C66)=0," ",(IF(LEN(C66)&lt;11,"Sjekk pers.nr.",(IF(MOD('For kontroll'!O66,1)=0,"OK","Sjekk pers.nr.")))))</f>
        <v xml:space="preserve"> </v>
      </c>
      <c r="G66" s="11" t="str">
        <f>IF(LEN(F66)=0," ",(IF('For kontroll'!V66=1,"OK","Sjekk alder")))</f>
        <v xml:space="preserve"> </v>
      </c>
      <c r="J66" s="9"/>
      <c r="K66" s="9"/>
    </row>
    <row r="67" spans="2:11" x14ac:dyDescent="0.2">
      <c r="B67" s="9"/>
      <c r="D67" s="11" t="str">
        <f>IF(LEN(C67)=0," ",(IF(LEN(C67)&lt;11,"Sjekk pers.nr.",(IF(MOD('For kontroll'!O67,1)=0,"OK","Sjekk pers.nr.")))))</f>
        <v xml:space="preserve"> </v>
      </c>
      <c r="G67" s="11" t="str">
        <f>IF(LEN(F67)=0," ",(IF('For kontroll'!V67=1,"OK","Sjekk alder")))</f>
        <v xml:space="preserve"> </v>
      </c>
      <c r="J67" s="9"/>
      <c r="K67" s="9"/>
    </row>
    <row r="68" spans="2:11" x14ac:dyDescent="0.2">
      <c r="B68" s="9"/>
      <c r="D68" s="11" t="str">
        <f>IF(LEN(C68)=0," ",(IF(LEN(C68)&lt;11,"Sjekk pers.nr.",(IF(MOD('For kontroll'!O68,1)=0,"OK","Sjekk pers.nr.")))))</f>
        <v xml:space="preserve"> </v>
      </c>
      <c r="G68" s="11" t="str">
        <f>IF(LEN(F68)=0," ",(IF('For kontroll'!V68=1,"OK","Sjekk alder")))</f>
        <v xml:space="preserve"> </v>
      </c>
      <c r="J68" s="9"/>
      <c r="K68" s="9"/>
    </row>
    <row r="69" spans="2:11" x14ac:dyDescent="0.2">
      <c r="B69" s="9"/>
      <c r="D69" s="11" t="str">
        <f>IF(LEN(C69)=0," ",(IF(LEN(C69)&lt;11,"Sjekk pers.nr.",(IF(MOD('For kontroll'!O69,1)=0,"OK","Sjekk pers.nr.")))))</f>
        <v xml:space="preserve"> </v>
      </c>
      <c r="G69" s="11" t="str">
        <f>IF(LEN(F69)=0," ",(IF('For kontroll'!V69=1,"OK","Sjekk alder")))</f>
        <v xml:space="preserve"> </v>
      </c>
      <c r="J69" s="9"/>
      <c r="K69" s="9"/>
    </row>
    <row r="70" spans="2:11" x14ac:dyDescent="0.2">
      <c r="B70" s="9"/>
      <c r="D70" s="11" t="str">
        <f>IF(LEN(C70)=0," ",(IF(LEN(C70)&lt;11,"Sjekk pers.nr.",(IF(MOD('For kontroll'!O70,1)=0,"OK","Sjekk pers.nr.")))))</f>
        <v xml:space="preserve"> </v>
      </c>
      <c r="G70" s="11" t="str">
        <f>IF(LEN(F70)=0," ",(IF('For kontroll'!V70=1,"OK","Sjekk alder")))</f>
        <v xml:space="preserve"> </v>
      </c>
      <c r="J70" s="9"/>
      <c r="K70" s="9"/>
    </row>
    <row r="71" spans="2:11" x14ac:dyDescent="0.2">
      <c r="B71" s="9"/>
      <c r="D71" s="11" t="str">
        <f>IF(LEN(C71)=0," ",(IF(LEN(C71)&lt;11,"Sjekk pers.nr.",(IF(MOD('For kontroll'!O71,1)=0,"OK","Sjekk pers.nr.")))))</f>
        <v xml:space="preserve"> </v>
      </c>
      <c r="G71" s="11" t="str">
        <f>IF(LEN(F71)=0," ",(IF('For kontroll'!V71=1,"OK","Sjekk alder")))</f>
        <v xml:space="preserve"> </v>
      </c>
      <c r="J71" s="9"/>
      <c r="K71" s="9"/>
    </row>
    <row r="72" spans="2:11" x14ac:dyDescent="0.2">
      <c r="B72" s="9"/>
      <c r="D72" s="11" t="str">
        <f>IF(LEN(C72)=0," ",(IF(LEN(C72)&lt;11,"Sjekk pers.nr.",(IF(MOD('For kontroll'!O72,1)=0,"OK","Sjekk pers.nr.")))))</f>
        <v xml:space="preserve"> </v>
      </c>
      <c r="G72" s="11" t="str">
        <f>IF(LEN(F72)=0," ",(IF('For kontroll'!V72=1,"OK","Sjekk alder")))</f>
        <v xml:space="preserve"> </v>
      </c>
      <c r="J72" s="9"/>
      <c r="K72" s="9"/>
    </row>
    <row r="73" spans="2:11" x14ac:dyDescent="0.2">
      <c r="B73" s="9"/>
      <c r="D73" s="11" t="str">
        <f>IF(LEN(C73)=0," ",(IF(LEN(C73)&lt;11,"Sjekk pers.nr.",(IF(MOD('For kontroll'!O73,1)=0,"OK","Sjekk pers.nr.")))))</f>
        <v xml:space="preserve"> </v>
      </c>
      <c r="G73" s="11" t="str">
        <f>IF(LEN(F73)=0," ",(IF('For kontroll'!V73=1,"OK","Sjekk alder")))</f>
        <v xml:space="preserve"> </v>
      </c>
      <c r="J73" s="9"/>
      <c r="K73" s="9"/>
    </row>
    <row r="74" spans="2:11" x14ac:dyDescent="0.2">
      <c r="B74" s="9"/>
      <c r="D74" s="11" t="str">
        <f>IF(LEN(C74)=0," ",(IF(LEN(C74)&lt;11,"Sjekk pers.nr.",(IF(MOD('For kontroll'!O74,1)=0,"OK","Sjekk pers.nr.")))))</f>
        <v xml:space="preserve"> </v>
      </c>
      <c r="G74" s="11" t="str">
        <f>IF(LEN(F74)=0," ",(IF('For kontroll'!V74=1,"OK","Sjekk alder")))</f>
        <v xml:space="preserve"> </v>
      </c>
      <c r="J74" s="9"/>
      <c r="K74" s="9"/>
    </row>
    <row r="75" spans="2:11" x14ac:dyDescent="0.2">
      <c r="B75" s="9"/>
      <c r="D75" s="11" t="str">
        <f>IF(LEN(C75)=0," ",(IF(LEN(C75)&lt;11,"Sjekk pers.nr.",(IF(MOD('For kontroll'!O75,1)=0,"OK","Sjekk pers.nr.")))))</f>
        <v xml:space="preserve"> </v>
      </c>
      <c r="G75" s="11" t="str">
        <f>IF(LEN(F75)=0," ",(IF('For kontroll'!V75=1,"OK","Sjekk alder")))</f>
        <v xml:space="preserve"> </v>
      </c>
      <c r="J75" s="9"/>
      <c r="K75" s="9"/>
    </row>
    <row r="76" spans="2:11" x14ac:dyDescent="0.2">
      <c r="B76" s="9"/>
      <c r="D76" s="11" t="str">
        <f>IF(LEN(C76)=0," ",(IF(LEN(C76)&lt;11,"Sjekk pers.nr.",(IF(MOD('For kontroll'!O76,1)=0,"OK","Sjekk pers.nr.")))))</f>
        <v xml:space="preserve"> </v>
      </c>
      <c r="G76" s="11" t="str">
        <f>IF(LEN(F76)=0," ",(IF('For kontroll'!V76=1,"OK","Sjekk alder")))</f>
        <v xml:space="preserve"> </v>
      </c>
      <c r="J76" s="9"/>
      <c r="K76" s="9"/>
    </row>
    <row r="77" spans="2:11" x14ac:dyDescent="0.2">
      <c r="B77" s="9"/>
      <c r="D77" s="11" t="str">
        <f>IF(LEN(C77)=0," ",(IF(LEN(C77)&lt;11,"Sjekk pers.nr.",(IF(MOD('For kontroll'!O77,1)=0,"OK","Sjekk pers.nr.")))))</f>
        <v xml:space="preserve"> </v>
      </c>
      <c r="G77" s="11" t="str">
        <f>IF(LEN(F77)=0," ",(IF('For kontroll'!V77=1,"OK","Sjekk alder")))</f>
        <v xml:space="preserve"> </v>
      </c>
      <c r="J77" s="9"/>
      <c r="K77" s="9"/>
    </row>
    <row r="78" spans="2:11" x14ac:dyDescent="0.2">
      <c r="B78" s="9"/>
      <c r="D78" s="11" t="str">
        <f>IF(LEN(C78)=0," ",(IF(LEN(C78)&lt;11,"Sjekk pers.nr.",(IF(MOD('For kontroll'!O78,1)=0,"OK","Sjekk pers.nr.")))))</f>
        <v xml:space="preserve"> </v>
      </c>
      <c r="G78" s="11" t="str">
        <f>IF(LEN(F78)=0," ",(IF('For kontroll'!V78=1,"OK","Sjekk alder")))</f>
        <v xml:space="preserve"> </v>
      </c>
      <c r="J78" s="9"/>
      <c r="K78" s="9"/>
    </row>
    <row r="79" spans="2:11" x14ac:dyDescent="0.2">
      <c r="B79" s="9"/>
      <c r="D79" s="11" t="str">
        <f>IF(LEN(C79)=0," ",(IF(LEN(C79)&lt;11,"Sjekk pers.nr.",(IF(MOD('For kontroll'!O79,1)=0,"OK","Sjekk pers.nr.")))))</f>
        <v xml:space="preserve"> </v>
      </c>
      <c r="G79" s="11" t="str">
        <f>IF(LEN(F79)=0," ",(IF('For kontroll'!V79=1,"OK","Sjekk alder")))</f>
        <v xml:space="preserve"> </v>
      </c>
      <c r="J79" s="9"/>
      <c r="K79" s="9"/>
    </row>
    <row r="80" spans="2:11" x14ac:dyDescent="0.2">
      <c r="B80" s="9"/>
      <c r="D80" s="11" t="str">
        <f>IF(LEN(C80)=0," ",(IF(LEN(C80)&lt;11,"Sjekk pers.nr.",(IF(MOD('For kontroll'!O80,1)=0,"OK","Sjekk pers.nr.")))))</f>
        <v xml:space="preserve"> </v>
      </c>
      <c r="G80" s="11" t="str">
        <f>IF(LEN(F80)=0," ",(IF('For kontroll'!V80=1,"OK","Sjekk alder")))</f>
        <v xml:space="preserve"> </v>
      </c>
      <c r="J80" s="9"/>
      <c r="K80" s="9"/>
    </row>
    <row r="81" spans="2:11" x14ac:dyDescent="0.2">
      <c r="B81" s="9"/>
      <c r="D81" s="11" t="str">
        <f>IF(LEN(C81)=0," ",(IF(LEN(C81)&lt;11,"Sjekk pers.nr.",(IF(MOD('For kontroll'!O81,1)=0,"OK","Sjekk pers.nr.")))))</f>
        <v xml:space="preserve"> </v>
      </c>
      <c r="G81" s="11" t="str">
        <f>IF(LEN(F81)=0," ",(IF('For kontroll'!V81=1,"OK","Sjekk alder")))</f>
        <v xml:space="preserve"> </v>
      </c>
      <c r="J81" s="9"/>
      <c r="K81" s="9"/>
    </row>
    <row r="82" spans="2:11" x14ac:dyDescent="0.2">
      <c r="B82" s="9"/>
      <c r="D82" s="11" t="str">
        <f>IF(LEN(C82)=0," ",(IF(LEN(C82)&lt;11,"Sjekk pers.nr.",(IF(MOD('For kontroll'!O82,1)=0,"OK","Sjekk pers.nr.")))))</f>
        <v xml:space="preserve"> </v>
      </c>
      <c r="G82" s="11" t="str">
        <f>IF(LEN(F82)=0," ",(IF('For kontroll'!V82=1,"OK","Sjekk alder")))</f>
        <v xml:space="preserve"> </v>
      </c>
      <c r="J82" s="9"/>
      <c r="K82" s="9"/>
    </row>
    <row r="83" spans="2:11" x14ac:dyDescent="0.2">
      <c r="B83" s="9"/>
      <c r="D83" s="11" t="str">
        <f>IF(LEN(C83)=0," ",(IF(LEN(C83)&lt;11,"Sjekk pers.nr.",(IF(MOD('For kontroll'!O83,1)=0,"OK","Sjekk pers.nr.")))))</f>
        <v xml:space="preserve"> </v>
      </c>
      <c r="G83" s="11" t="str">
        <f>IF(LEN(F83)=0," ",(IF('For kontroll'!V83=1,"OK","Sjekk alder")))</f>
        <v xml:space="preserve"> </v>
      </c>
      <c r="J83" s="9"/>
      <c r="K83" s="9"/>
    </row>
    <row r="84" spans="2:11" x14ac:dyDescent="0.2">
      <c r="B84" s="9"/>
      <c r="D84" s="11" t="str">
        <f>IF(LEN(C84)=0," ",(IF(LEN(C84)&lt;11,"Sjekk pers.nr.",(IF(MOD('For kontroll'!O84,1)=0,"OK","Sjekk pers.nr.")))))</f>
        <v xml:space="preserve"> </v>
      </c>
      <c r="G84" s="11" t="str">
        <f>IF(LEN(F84)=0," ",(IF('For kontroll'!V84=1,"OK","Sjekk alder")))</f>
        <v xml:space="preserve"> </v>
      </c>
      <c r="J84" s="9"/>
      <c r="K84" s="9"/>
    </row>
    <row r="85" spans="2:11" x14ac:dyDescent="0.2">
      <c r="B85" s="9"/>
      <c r="D85" s="11" t="str">
        <f>IF(LEN(C85)=0," ",(IF(LEN(C85)&lt;11,"Sjekk pers.nr.",(IF(MOD('For kontroll'!O85,1)=0,"OK","Sjekk pers.nr.")))))</f>
        <v xml:space="preserve"> </v>
      </c>
      <c r="G85" s="11" t="str">
        <f>IF(LEN(F85)=0," ",(IF('For kontroll'!V85=1,"OK","Sjekk alder")))</f>
        <v xml:space="preserve"> </v>
      </c>
      <c r="J85" s="9"/>
      <c r="K85" s="9"/>
    </row>
    <row r="86" spans="2:11" x14ac:dyDescent="0.2">
      <c r="B86" s="9"/>
      <c r="D86" s="11" t="str">
        <f>IF(LEN(C86)=0," ",(IF(LEN(C86)&lt;11,"Sjekk pers.nr.",(IF(MOD('For kontroll'!O86,1)=0,"OK","Sjekk pers.nr.")))))</f>
        <v xml:space="preserve"> </v>
      </c>
      <c r="G86" s="11" t="str">
        <f>IF(LEN(F86)=0," ",(IF('For kontroll'!V86=1,"OK","Sjekk alder")))</f>
        <v xml:space="preserve"> </v>
      </c>
      <c r="J86" s="9"/>
      <c r="K86" s="9"/>
    </row>
    <row r="87" spans="2:11" x14ac:dyDescent="0.2">
      <c r="B87" s="9"/>
      <c r="D87" s="11" t="str">
        <f>IF(LEN(C87)=0," ",(IF(LEN(C87)&lt;11,"Sjekk pers.nr.",(IF(MOD('For kontroll'!O87,1)=0,"OK","Sjekk pers.nr.")))))</f>
        <v xml:space="preserve"> </v>
      </c>
      <c r="G87" s="11" t="str">
        <f>IF(LEN(F87)=0," ",(IF('For kontroll'!V87=1,"OK","Sjekk alder")))</f>
        <v xml:space="preserve"> </v>
      </c>
      <c r="J87" s="9"/>
      <c r="K87" s="9"/>
    </row>
    <row r="88" spans="2:11" x14ac:dyDescent="0.2">
      <c r="B88" s="9"/>
      <c r="D88" s="11" t="str">
        <f>IF(LEN(C88)=0," ",(IF(LEN(C88)&lt;11,"Sjekk pers.nr.",(IF(MOD('For kontroll'!O88,1)=0,"OK","Sjekk pers.nr.")))))</f>
        <v xml:space="preserve"> </v>
      </c>
      <c r="G88" s="11" t="str">
        <f>IF(LEN(F88)=0," ",(IF('For kontroll'!V88=1,"OK","Sjekk alder")))</f>
        <v xml:space="preserve"> </v>
      </c>
      <c r="J88" s="9"/>
      <c r="K88" s="9"/>
    </row>
    <row r="89" spans="2:11" x14ac:dyDescent="0.2">
      <c r="B89" s="9"/>
      <c r="D89" s="11" t="str">
        <f>IF(LEN(C89)=0," ",(IF(LEN(C89)&lt;11,"Sjekk pers.nr.",(IF(MOD('For kontroll'!O89,1)=0,"OK","Sjekk pers.nr.")))))</f>
        <v xml:space="preserve"> </v>
      </c>
      <c r="G89" s="11" t="str">
        <f>IF(LEN(F89)=0," ",(IF('For kontroll'!V89=1,"OK","Sjekk alder")))</f>
        <v xml:space="preserve"> </v>
      </c>
      <c r="J89" s="9"/>
      <c r="K89" s="9"/>
    </row>
    <row r="90" spans="2:11" x14ac:dyDescent="0.2">
      <c r="B90" s="9"/>
      <c r="D90" s="11" t="str">
        <f>IF(LEN(C90)=0," ",(IF(LEN(C90)&lt;11,"Sjekk pers.nr.",(IF(MOD('For kontroll'!O90,1)=0,"OK","Sjekk pers.nr.")))))</f>
        <v xml:space="preserve"> </v>
      </c>
      <c r="G90" s="11" t="str">
        <f>IF(LEN(F90)=0," ",(IF('For kontroll'!V90=1,"OK","Sjekk alder")))</f>
        <v xml:space="preserve"> </v>
      </c>
      <c r="J90" s="9"/>
      <c r="K90" s="9"/>
    </row>
    <row r="91" spans="2:11" x14ac:dyDescent="0.2">
      <c r="B91" s="9"/>
      <c r="D91" s="11" t="str">
        <f>IF(LEN(C91)=0," ",(IF(LEN(C91)&lt;11,"Sjekk pers.nr.",(IF(MOD('For kontroll'!O91,1)=0,"OK","Sjekk pers.nr.")))))</f>
        <v xml:space="preserve"> </v>
      </c>
      <c r="G91" s="11" t="str">
        <f>IF(LEN(F91)=0," ",(IF('For kontroll'!V91=1,"OK","Sjekk alder")))</f>
        <v xml:space="preserve"> </v>
      </c>
      <c r="J91" s="9"/>
      <c r="K91" s="9"/>
    </row>
    <row r="92" spans="2:11" x14ac:dyDescent="0.2">
      <c r="B92" s="9"/>
      <c r="D92" s="11" t="str">
        <f>IF(LEN(C92)=0," ",(IF(LEN(C92)&lt;11,"Sjekk pers.nr.",(IF(MOD('For kontroll'!O92,1)=0,"OK","Sjekk pers.nr.")))))</f>
        <v xml:space="preserve"> </v>
      </c>
      <c r="G92" s="11" t="str">
        <f>IF(LEN(F92)=0," ",(IF('For kontroll'!V92=1,"OK","Sjekk alder")))</f>
        <v xml:space="preserve"> </v>
      </c>
      <c r="J92" s="9"/>
      <c r="K92" s="9"/>
    </row>
    <row r="93" spans="2:11" x14ac:dyDescent="0.2">
      <c r="B93" s="9"/>
      <c r="D93" s="11" t="str">
        <f>IF(LEN(C93)=0," ",(IF(LEN(C93)&lt;11,"Sjekk pers.nr.",(IF(MOD('For kontroll'!O93,1)=0,"OK","Sjekk pers.nr.")))))</f>
        <v xml:space="preserve"> </v>
      </c>
      <c r="G93" s="11" t="str">
        <f>IF(LEN(F93)=0," ",(IF('For kontroll'!V93=1,"OK","Sjekk alder")))</f>
        <v xml:space="preserve"> </v>
      </c>
      <c r="J93" s="9"/>
      <c r="K93" s="9"/>
    </row>
    <row r="94" spans="2:11" x14ac:dyDescent="0.2">
      <c r="B94" s="9"/>
      <c r="D94" s="11" t="str">
        <f>IF(LEN(C94)=0," ",(IF(LEN(C94)&lt;11,"Sjekk pers.nr.",(IF(MOD('For kontroll'!O94,1)=0,"OK","Sjekk pers.nr.")))))</f>
        <v xml:space="preserve"> </v>
      </c>
      <c r="G94" s="11" t="str">
        <f>IF(LEN(F94)=0," ",(IF('For kontroll'!V94=1,"OK","Sjekk alder")))</f>
        <v xml:space="preserve"> </v>
      </c>
      <c r="J94" s="9"/>
      <c r="K94" s="9"/>
    </row>
    <row r="95" spans="2:11" x14ac:dyDescent="0.2">
      <c r="B95" s="9"/>
      <c r="D95" s="11" t="str">
        <f>IF(LEN(C95)=0," ",(IF(LEN(C95)&lt;11,"Sjekk pers.nr.",(IF(MOD('For kontroll'!O95,1)=0,"OK","Sjekk pers.nr.")))))</f>
        <v xml:space="preserve"> </v>
      </c>
      <c r="G95" s="11" t="str">
        <f>IF(LEN(F95)=0," ",(IF('For kontroll'!V95=1,"OK","Sjekk alder")))</f>
        <v xml:space="preserve"> </v>
      </c>
      <c r="J95" s="9"/>
      <c r="K95" s="9"/>
    </row>
    <row r="96" spans="2:11" x14ac:dyDescent="0.2">
      <c r="B96" s="9"/>
      <c r="D96" s="11" t="str">
        <f>IF(LEN(C96)=0," ",(IF(LEN(C96)&lt;11,"Sjekk pers.nr.",(IF(MOD('For kontroll'!O96,1)=0,"OK","Sjekk pers.nr.")))))</f>
        <v xml:space="preserve"> </v>
      </c>
      <c r="G96" s="11" t="str">
        <f>IF(LEN(F96)=0," ",(IF('For kontroll'!V96=1,"OK","Sjekk alder")))</f>
        <v xml:space="preserve"> </v>
      </c>
      <c r="J96" s="9"/>
      <c r="K96" s="9"/>
    </row>
    <row r="97" spans="2:11" x14ac:dyDescent="0.2">
      <c r="B97" s="9"/>
      <c r="D97" s="11" t="str">
        <f>IF(LEN(C97)=0," ",(IF(LEN(C97)&lt;11,"Sjekk pers.nr.",(IF(MOD('For kontroll'!O97,1)=0,"OK","Sjekk pers.nr.")))))</f>
        <v xml:space="preserve"> </v>
      </c>
      <c r="G97" s="11" t="str">
        <f>IF(LEN(F97)=0," ",(IF('For kontroll'!V97=1,"OK","Sjekk alder")))</f>
        <v xml:space="preserve"> </v>
      </c>
      <c r="J97" s="9"/>
      <c r="K97" s="9"/>
    </row>
    <row r="98" spans="2:11" x14ac:dyDescent="0.2">
      <c r="B98" s="9"/>
      <c r="D98" s="11" t="str">
        <f>IF(LEN(C98)=0," ",(IF(LEN(C98)&lt;11,"Sjekk pers.nr.",(IF(MOD('For kontroll'!O98,1)=0,"OK","Sjekk pers.nr.")))))</f>
        <v xml:space="preserve"> </v>
      </c>
      <c r="G98" s="11" t="str">
        <f>IF(LEN(F98)=0," ",(IF('For kontroll'!V98=1,"OK","Sjekk alder")))</f>
        <v xml:space="preserve"> </v>
      </c>
      <c r="J98" s="9"/>
      <c r="K98" s="9"/>
    </row>
    <row r="99" spans="2:11" x14ac:dyDescent="0.2">
      <c r="B99" s="9"/>
      <c r="D99" s="11" t="str">
        <f>IF(LEN(C99)=0," ",(IF(LEN(C99)&lt;11,"Sjekk pers.nr.",(IF(MOD('For kontroll'!O99,1)=0,"OK","Sjekk pers.nr.")))))</f>
        <v xml:space="preserve"> </v>
      </c>
      <c r="G99" s="11" t="str">
        <f>IF(LEN(F99)=0," ",(IF('For kontroll'!V99=1,"OK","Sjekk alder")))</f>
        <v xml:space="preserve"> </v>
      </c>
      <c r="J99" s="9"/>
      <c r="K99" s="9"/>
    </row>
    <row r="100" spans="2:11" x14ac:dyDescent="0.2">
      <c r="B100" s="9"/>
      <c r="D100" s="11" t="str">
        <f>IF(LEN(C100)=0," ",(IF(LEN(C100)&lt;11,"Sjekk pers.nr.",(IF(MOD('For kontroll'!O100,1)=0,"OK","Sjekk pers.nr.")))))</f>
        <v xml:space="preserve"> </v>
      </c>
      <c r="G100" s="11" t="str">
        <f>IF(LEN(F100)=0," ",(IF('For kontroll'!V100=1,"OK","Sjekk alder")))</f>
        <v xml:space="preserve"> </v>
      </c>
      <c r="J100" s="9"/>
      <c r="K100" s="9"/>
    </row>
    <row r="101" spans="2:11" x14ac:dyDescent="0.2">
      <c r="B101" s="9"/>
      <c r="D101" s="11" t="str">
        <f>IF(LEN(C101)=0," ",(IF(LEN(C101)&lt;11,"Sjekk pers.nr.",(IF(MOD('For kontroll'!O101,1)=0,"OK","Sjekk pers.nr.")))))</f>
        <v xml:space="preserve"> </v>
      </c>
      <c r="G101" s="11" t="str">
        <f>IF(LEN(F101)=0," ",(IF('For kontroll'!V101=1,"OK","Sjekk alder")))</f>
        <v xml:space="preserve"> </v>
      </c>
      <c r="J101" s="9"/>
      <c r="K101" s="9"/>
    </row>
    <row r="102" spans="2:11" x14ac:dyDescent="0.2">
      <c r="B102" s="9"/>
      <c r="D102" s="11" t="str">
        <f>IF(LEN(C102)=0," ",(IF(LEN(C102)&lt;11,"Sjekk pers.nr.",(IF(MOD('For kontroll'!O102,1)=0,"OK","Sjekk pers.nr.")))))</f>
        <v xml:space="preserve"> </v>
      </c>
      <c r="G102" s="11" t="str">
        <f>IF(LEN(F102)=0," ",(IF('For kontroll'!V102=1,"OK","Sjekk alder")))</f>
        <v xml:space="preserve"> </v>
      </c>
      <c r="J102" s="9"/>
      <c r="K102" s="9"/>
    </row>
    <row r="103" spans="2:11" x14ac:dyDescent="0.2">
      <c r="B103" s="9"/>
      <c r="D103" s="11" t="str">
        <f>IF(LEN(C103)=0," ",(IF(LEN(C103)&lt;11,"Sjekk pers.nr.",(IF(MOD('For kontroll'!O103,1)=0,"OK","Sjekk pers.nr.")))))</f>
        <v xml:space="preserve"> </v>
      </c>
      <c r="G103" s="11" t="str">
        <f>IF(LEN(F103)=0," ",(IF('For kontroll'!V103=1,"OK","Sjekk alder")))</f>
        <v xml:space="preserve"> </v>
      </c>
      <c r="J103" s="9"/>
      <c r="K103" s="9"/>
    </row>
    <row r="104" spans="2:11" x14ac:dyDescent="0.2">
      <c r="B104" s="9"/>
      <c r="D104" s="11" t="str">
        <f>IF(LEN(C104)=0," ",(IF(LEN(C104)&lt;11,"Sjekk pers.nr.",(IF(MOD('For kontroll'!O104,1)=0,"OK","Sjekk pers.nr.")))))</f>
        <v xml:space="preserve"> </v>
      </c>
      <c r="G104" s="11" t="str">
        <f>IF(LEN(F104)=0," ",(IF('For kontroll'!V104=1,"OK","Sjekk alder")))</f>
        <v xml:space="preserve"> </v>
      </c>
      <c r="J104" s="9"/>
      <c r="K104" s="9"/>
    </row>
    <row r="105" spans="2:11" x14ac:dyDescent="0.2">
      <c r="B105" s="9"/>
      <c r="D105" s="11" t="str">
        <f>IF(LEN(C105)=0," ",(IF(LEN(C105)&lt;11,"Sjekk pers.nr.",(IF(MOD('For kontroll'!O105,1)=0,"OK","Sjekk pers.nr.")))))</f>
        <v xml:space="preserve"> </v>
      </c>
      <c r="G105" s="11" t="str">
        <f>IF(LEN(F105)=0," ",(IF('For kontroll'!V105=1,"OK","Sjekk alder")))</f>
        <v xml:space="preserve"> </v>
      </c>
      <c r="J105" s="9"/>
      <c r="K105" s="9"/>
    </row>
    <row r="106" spans="2:11" x14ac:dyDescent="0.2">
      <c r="B106" s="9"/>
      <c r="D106" s="11" t="str">
        <f>IF(LEN(C106)=0," ",(IF(LEN(C106)&lt;11,"Sjekk pers.nr.",(IF(MOD('For kontroll'!O106,1)=0,"OK","Sjekk pers.nr.")))))</f>
        <v xml:space="preserve"> </v>
      </c>
      <c r="G106" s="11" t="str">
        <f>IF(LEN(F106)=0," ",(IF('For kontroll'!V106=1,"OK","Sjekk alder")))</f>
        <v xml:space="preserve"> </v>
      </c>
      <c r="J106" s="9"/>
      <c r="K106" s="9"/>
    </row>
    <row r="107" spans="2:11" x14ac:dyDescent="0.2">
      <c r="B107" s="9"/>
      <c r="D107" s="11" t="str">
        <f>IF(LEN(C107)=0," ",(IF(LEN(C107)&lt;11,"Sjekk pers.nr.",(IF(MOD('For kontroll'!O107,1)=0,"OK","Sjekk pers.nr.")))))</f>
        <v xml:space="preserve"> </v>
      </c>
      <c r="G107" s="11" t="str">
        <f>IF(LEN(F107)=0," ",(IF('For kontroll'!V107=1,"OK","Sjekk alder")))</f>
        <v xml:space="preserve"> </v>
      </c>
      <c r="J107" s="9"/>
      <c r="K107" s="9"/>
    </row>
    <row r="108" spans="2:11" x14ac:dyDescent="0.2">
      <c r="B108" s="9"/>
      <c r="D108" s="11" t="str">
        <f>IF(LEN(C108)=0," ",(IF(LEN(C108)&lt;11,"Sjekk pers.nr.",(IF(MOD('For kontroll'!O108,1)=0,"OK","Sjekk pers.nr.")))))</f>
        <v xml:space="preserve"> </v>
      </c>
      <c r="G108" s="11" t="str">
        <f>IF(LEN(F108)=0," ",(IF('For kontroll'!V108=1,"OK","Sjekk alder")))</f>
        <v xml:space="preserve"> </v>
      </c>
      <c r="J108" s="9"/>
      <c r="K108" s="9"/>
    </row>
    <row r="109" spans="2:11" x14ac:dyDescent="0.2">
      <c r="B109" s="9"/>
      <c r="D109" s="11" t="str">
        <f>IF(LEN(C109)=0," ",(IF(LEN(C109)&lt;11,"Sjekk pers.nr.",(IF(MOD('For kontroll'!O109,1)=0,"OK","Sjekk pers.nr.")))))</f>
        <v xml:space="preserve"> </v>
      </c>
      <c r="G109" s="11" t="str">
        <f>IF(LEN(F109)=0," ",(IF('For kontroll'!V109=1,"OK","Sjekk alder")))</f>
        <v xml:space="preserve"> </v>
      </c>
      <c r="J109" s="9"/>
      <c r="K109" s="9"/>
    </row>
    <row r="110" spans="2:11" x14ac:dyDescent="0.2">
      <c r="B110" s="9"/>
      <c r="D110" s="11" t="str">
        <f>IF(LEN(C110)=0," ",(IF(LEN(C110)&lt;11,"Sjekk pers.nr.",(IF(MOD('For kontroll'!O110,1)=0,"OK","Sjekk pers.nr.")))))</f>
        <v xml:space="preserve"> </v>
      </c>
      <c r="G110" s="11" t="str">
        <f>IF(LEN(F110)=0," ",(IF('For kontroll'!V110=1,"OK","Sjekk alder")))</f>
        <v xml:space="preserve"> </v>
      </c>
      <c r="J110" s="9"/>
      <c r="K110" s="9"/>
    </row>
    <row r="111" spans="2:11" x14ac:dyDescent="0.2">
      <c r="B111" s="9"/>
      <c r="D111" s="11" t="str">
        <f>IF(LEN(C111)=0," ",(IF(LEN(C111)&lt;11,"Sjekk pers.nr.",(IF(MOD('For kontroll'!O111,1)=0,"OK","Sjekk pers.nr.")))))</f>
        <v xml:space="preserve"> </v>
      </c>
      <c r="G111" s="11" t="str">
        <f>IF(LEN(F111)=0," ",(IF('For kontroll'!V111=1,"OK","Sjekk alder")))</f>
        <v xml:space="preserve"> </v>
      </c>
      <c r="J111" s="9"/>
      <c r="K111" s="9"/>
    </row>
    <row r="112" spans="2:11" x14ac:dyDescent="0.2">
      <c r="B112" s="9"/>
      <c r="D112" s="11" t="str">
        <f>IF(LEN(C112)=0," ",(IF(LEN(C112)&lt;11,"Sjekk pers.nr.",(IF(MOD('For kontroll'!O112,1)=0,"OK","Sjekk pers.nr.")))))</f>
        <v xml:space="preserve"> </v>
      </c>
      <c r="G112" s="11" t="str">
        <f>IF(LEN(F112)=0," ",(IF('For kontroll'!V112=1,"OK","Sjekk alder")))</f>
        <v xml:space="preserve"> </v>
      </c>
      <c r="J112" s="9"/>
      <c r="K112" s="9"/>
    </row>
    <row r="113" spans="2:11" x14ac:dyDescent="0.2">
      <c r="B113" s="9"/>
      <c r="D113" s="11" t="str">
        <f>IF(LEN(C113)=0," ",(IF(LEN(C113)&lt;11,"Sjekk pers.nr.",(IF(MOD('For kontroll'!O113,1)=0,"OK","Sjekk pers.nr.")))))</f>
        <v xml:space="preserve"> </v>
      </c>
      <c r="G113" s="11" t="str">
        <f>IF(LEN(F113)=0," ",(IF('For kontroll'!V113=1,"OK","Sjekk alder")))</f>
        <v xml:space="preserve"> </v>
      </c>
      <c r="J113" s="9"/>
      <c r="K113" s="9"/>
    </row>
    <row r="114" spans="2:11" x14ac:dyDescent="0.2">
      <c r="B114" s="9"/>
      <c r="D114" s="11" t="str">
        <f>IF(LEN(C114)=0," ",(IF(LEN(C114)&lt;11,"Sjekk pers.nr.",(IF(MOD('For kontroll'!O114,1)=0,"OK","Sjekk pers.nr.")))))</f>
        <v xml:space="preserve"> </v>
      </c>
      <c r="G114" s="11" t="str">
        <f>IF(LEN(F114)=0," ",(IF('For kontroll'!V114=1,"OK","Sjekk alder")))</f>
        <v xml:space="preserve"> </v>
      </c>
      <c r="J114" s="9"/>
      <c r="K114" s="9"/>
    </row>
    <row r="115" spans="2:11" x14ac:dyDescent="0.2">
      <c r="B115" s="9"/>
      <c r="D115" s="11" t="str">
        <f>IF(LEN(C115)=0," ",(IF(LEN(C115)&lt;11,"Sjekk pers.nr.",(IF(MOD('For kontroll'!O115,1)=0,"OK","Sjekk pers.nr.")))))</f>
        <v xml:space="preserve"> </v>
      </c>
      <c r="G115" s="11" t="str">
        <f>IF(LEN(F115)=0," ",(IF('For kontroll'!V115=1,"OK","Sjekk alder")))</f>
        <v xml:space="preserve"> </v>
      </c>
      <c r="J115" s="9"/>
      <c r="K115" s="9"/>
    </row>
    <row r="116" spans="2:11" x14ac:dyDescent="0.2">
      <c r="B116" s="9"/>
      <c r="D116" s="11" t="str">
        <f>IF(LEN(C116)=0," ",(IF(LEN(C116)&lt;11,"Sjekk pers.nr.",(IF(MOD('For kontroll'!O116,1)=0,"OK","Sjekk pers.nr.")))))</f>
        <v xml:space="preserve"> </v>
      </c>
      <c r="G116" s="11" t="str">
        <f>IF(LEN(F116)=0," ",(IF('For kontroll'!V116=1,"OK","Sjekk alder")))</f>
        <v xml:space="preserve"> </v>
      </c>
      <c r="J116" s="9"/>
      <c r="K116" s="9"/>
    </row>
    <row r="117" spans="2:11" x14ac:dyDescent="0.2">
      <c r="B117" s="9"/>
      <c r="D117" s="11" t="str">
        <f>IF(LEN(C117)=0," ",(IF(LEN(C117)&lt;11,"Sjekk pers.nr.",(IF(MOD('For kontroll'!O117,1)=0,"OK","Sjekk pers.nr.")))))</f>
        <v xml:space="preserve"> </v>
      </c>
      <c r="G117" s="11" t="str">
        <f>IF(LEN(F117)=0," ",(IF('For kontroll'!V117=1,"OK","Sjekk alder")))</f>
        <v xml:space="preserve"> </v>
      </c>
      <c r="J117" s="9"/>
      <c r="K117" s="9"/>
    </row>
    <row r="118" spans="2:11" x14ac:dyDescent="0.2">
      <c r="B118" s="9"/>
      <c r="D118" s="11" t="str">
        <f>IF(LEN(C118)=0," ",(IF(LEN(C118)&lt;11,"Sjekk pers.nr.",(IF(MOD('For kontroll'!O118,1)=0,"OK","Sjekk pers.nr.")))))</f>
        <v xml:space="preserve"> </v>
      </c>
      <c r="G118" s="11" t="str">
        <f>IF(LEN(F118)=0," ",(IF('For kontroll'!V118=1,"OK","Sjekk alder")))</f>
        <v xml:space="preserve"> </v>
      </c>
      <c r="J118" s="9"/>
      <c r="K118" s="9"/>
    </row>
    <row r="119" spans="2:11" x14ac:dyDescent="0.2">
      <c r="B119" s="9"/>
      <c r="D119" s="11" t="str">
        <f>IF(LEN(C119)=0," ",(IF(LEN(C119)&lt;11,"Sjekk pers.nr.",(IF(MOD('For kontroll'!O119,1)=0,"OK","Sjekk pers.nr.")))))</f>
        <v xml:space="preserve"> </v>
      </c>
      <c r="G119" s="11" t="str">
        <f>IF(LEN(F119)=0," ",(IF('For kontroll'!V119=1,"OK","Sjekk alder")))</f>
        <v xml:space="preserve"> </v>
      </c>
      <c r="J119" s="9"/>
      <c r="K119" s="9"/>
    </row>
    <row r="120" spans="2:11" x14ac:dyDescent="0.2">
      <c r="B120" s="9"/>
      <c r="D120" s="11" t="str">
        <f>IF(LEN(C120)=0," ",(IF(LEN(C120)&lt;11,"Sjekk pers.nr.",(IF(MOD('For kontroll'!O120,1)=0,"OK","Sjekk pers.nr.")))))</f>
        <v xml:space="preserve"> </v>
      </c>
      <c r="G120" s="11" t="str">
        <f>IF(LEN(F120)=0," ",(IF('For kontroll'!V120=1,"OK","Sjekk alder")))</f>
        <v xml:space="preserve"> </v>
      </c>
      <c r="J120" s="9"/>
      <c r="K120" s="9"/>
    </row>
    <row r="121" spans="2:11" x14ac:dyDescent="0.2">
      <c r="B121" s="9"/>
      <c r="D121" s="11" t="str">
        <f>IF(LEN(C121)=0," ",(IF(LEN(C121)&lt;11,"Sjekk pers.nr.",(IF(MOD('For kontroll'!O121,1)=0,"OK","Sjekk pers.nr.")))))</f>
        <v xml:space="preserve"> </v>
      </c>
      <c r="G121" s="11" t="str">
        <f>IF(LEN(F121)=0," ",(IF('For kontroll'!V121=1,"OK","Sjekk alder")))</f>
        <v xml:space="preserve"> </v>
      </c>
      <c r="J121" s="9"/>
      <c r="K121" s="9"/>
    </row>
    <row r="122" spans="2:11" x14ac:dyDescent="0.2">
      <c r="B122" s="9"/>
      <c r="D122" s="11" t="str">
        <f>IF(LEN(C122)=0," ",(IF(LEN(C122)&lt;11,"Sjekk pers.nr.",(IF(MOD('For kontroll'!O122,1)=0,"OK","Sjekk pers.nr.")))))</f>
        <v xml:space="preserve"> </v>
      </c>
      <c r="G122" s="11" t="str">
        <f>IF(LEN(F122)=0," ",(IF('For kontroll'!V122=1,"OK","Sjekk alder")))</f>
        <v xml:space="preserve"> </v>
      </c>
      <c r="J122" s="9"/>
      <c r="K122" s="9"/>
    </row>
    <row r="123" spans="2:11" x14ac:dyDescent="0.2">
      <c r="B123" s="9"/>
      <c r="D123" s="11" t="str">
        <f>IF(LEN(C123)=0," ",(IF(LEN(C123)&lt;11,"Sjekk pers.nr.",(IF(MOD('For kontroll'!O123,1)=0,"OK","Sjekk pers.nr.")))))</f>
        <v xml:space="preserve"> </v>
      </c>
      <c r="G123" s="11" t="str">
        <f>IF(LEN(F123)=0," ",(IF('For kontroll'!V123=1,"OK","Sjekk alder")))</f>
        <v xml:space="preserve"> </v>
      </c>
      <c r="J123" s="9"/>
      <c r="K123" s="9"/>
    </row>
    <row r="124" spans="2:11" x14ac:dyDescent="0.2">
      <c r="B124" s="9"/>
      <c r="D124" s="11" t="str">
        <f>IF(LEN(C124)=0," ",(IF(LEN(C124)&lt;11,"Sjekk pers.nr.",(IF(MOD('For kontroll'!O124,1)=0,"OK","Sjekk pers.nr.")))))</f>
        <v xml:space="preserve"> </v>
      </c>
      <c r="G124" s="11" t="str">
        <f>IF(LEN(F124)=0," ",(IF('For kontroll'!V124=1,"OK","Sjekk alder")))</f>
        <v xml:space="preserve"> </v>
      </c>
      <c r="J124" s="9"/>
      <c r="K124" s="9"/>
    </row>
    <row r="125" spans="2:11" x14ac:dyDescent="0.2">
      <c r="B125" s="9"/>
      <c r="D125" s="11" t="str">
        <f>IF(LEN(C125)=0," ",(IF(LEN(C125)&lt;11,"Sjekk pers.nr.",(IF(MOD('For kontroll'!O125,1)=0,"OK","Sjekk pers.nr.")))))</f>
        <v xml:space="preserve"> </v>
      </c>
      <c r="G125" s="11" t="str">
        <f>IF(LEN(F125)=0," ",(IF('For kontroll'!V125=1,"OK","Sjekk alder")))</f>
        <v xml:space="preserve"> </v>
      </c>
      <c r="J125" s="9"/>
      <c r="K125" s="9"/>
    </row>
    <row r="126" spans="2:11" x14ac:dyDescent="0.2">
      <c r="B126" s="9"/>
      <c r="D126" s="11" t="str">
        <f>IF(LEN(C126)=0," ",(IF(LEN(C126)&lt;11,"Sjekk pers.nr.",(IF(MOD('For kontroll'!O126,1)=0,"OK","Sjekk pers.nr.")))))</f>
        <v xml:space="preserve"> </v>
      </c>
      <c r="G126" s="11" t="str">
        <f>IF(LEN(F126)=0," ",(IF('For kontroll'!V126=1,"OK","Sjekk alder")))</f>
        <v xml:space="preserve"> </v>
      </c>
      <c r="J126" s="9"/>
      <c r="K126" s="9"/>
    </row>
    <row r="127" spans="2:11" x14ac:dyDescent="0.2">
      <c r="B127" s="9"/>
      <c r="D127" s="11" t="str">
        <f>IF(LEN(C127)=0," ",(IF(LEN(C127)&lt;11,"Sjekk pers.nr.",(IF(MOD('For kontroll'!O127,1)=0,"OK","Sjekk pers.nr.")))))</f>
        <v xml:space="preserve"> </v>
      </c>
      <c r="G127" s="11" t="str">
        <f>IF(LEN(F127)=0," ",(IF('For kontroll'!V127=1,"OK","Sjekk alder")))</f>
        <v xml:space="preserve"> </v>
      </c>
      <c r="J127" s="9"/>
      <c r="K127" s="9"/>
    </row>
    <row r="128" spans="2:11" x14ac:dyDescent="0.2">
      <c r="B128" s="9"/>
      <c r="D128" s="11" t="str">
        <f>IF(LEN(C128)=0," ",(IF(LEN(C128)&lt;11,"Sjekk pers.nr.",(IF(MOD('For kontroll'!O128,1)=0,"OK","Sjekk pers.nr.")))))</f>
        <v xml:space="preserve"> </v>
      </c>
      <c r="G128" s="11" t="str">
        <f>IF(LEN(F128)=0," ",(IF('For kontroll'!V128=1,"OK","Sjekk alder")))</f>
        <v xml:space="preserve"> </v>
      </c>
      <c r="J128" s="9"/>
      <c r="K128" s="9"/>
    </row>
    <row r="129" spans="2:11" x14ac:dyDescent="0.2">
      <c r="B129" s="9"/>
      <c r="D129" s="11" t="str">
        <f>IF(LEN(C129)=0," ",(IF(LEN(C129)&lt;11,"Sjekk pers.nr.",(IF(MOD('For kontroll'!O129,1)=0,"OK","Sjekk pers.nr.")))))</f>
        <v xml:space="preserve"> </v>
      </c>
      <c r="G129" s="11" t="str">
        <f>IF(LEN(F129)=0," ",(IF('For kontroll'!V129=1,"OK","Sjekk alder")))</f>
        <v xml:space="preserve"> </v>
      </c>
      <c r="J129" s="9"/>
      <c r="K129" s="9"/>
    </row>
    <row r="130" spans="2:11" x14ac:dyDescent="0.2">
      <c r="B130" s="9"/>
      <c r="D130" s="11" t="str">
        <f>IF(LEN(C130)=0," ",(IF(LEN(C130)&lt;11,"Sjekk pers.nr.",(IF(MOD('For kontroll'!O130,1)=0,"OK","Sjekk pers.nr.")))))</f>
        <v xml:space="preserve"> </v>
      </c>
      <c r="G130" s="11" t="str">
        <f>IF(LEN(F130)=0," ",(IF('For kontroll'!V130=1,"OK","Sjekk alder")))</f>
        <v xml:space="preserve"> </v>
      </c>
      <c r="J130" s="9"/>
      <c r="K130" s="9"/>
    </row>
    <row r="131" spans="2:11" x14ac:dyDescent="0.2">
      <c r="B131" s="9"/>
      <c r="D131" s="11" t="str">
        <f>IF(LEN(C131)=0," ",(IF(LEN(C131)&lt;11,"Sjekk pers.nr.",(IF(MOD('For kontroll'!O131,1)=0,"OK","Sjekk pers.nr.")))))</f>
        <v xml:space="preserve"> </v>
      </c>
      <c r="G131" s="11" t="str">
        <f>IF(LEN(F131)=0," ",(IF('For kontroll'!V131=1,"OK","Sjekk alder")))</f>
        <v xml:space="preserve"> </v>
      </c>
      <c r="J131" s="9"/>
      <c r="K131" s="9"/>
    </row>
    <row r="132" spans="2:11" x14ac:dyDescent="0.2">
      <c r="B132" s="9"/>
      <c r="D132" s="11" t="str">
        <f>IF(LEN(C132)=0," ",(IF(LEN(C132)&lt;11,"Sjekk pers.nr.",(IF(MOD('For kontroll'!O132,1)=0,"OK","Sjekk pers.nr.")))))</f>
        <v xml:space="preserve"> </v>
      </c>
      <c r="G132" s="11" t="str">
        <f>IF(LEN(F132)=0," ",(IF('For kontroll'!V132=1,"OK","Sjekk alder")))</f>
        <v xml:space="preserve"> </v>
      </c>
      <c r="J132" s="9"/>
      <c r="K132" s="9"/>
    </row>
    <row r="133" spans="2:11" x14ac:dyDescent="0.2">
      <c r="B133" s="9"/>
      <c r="D133" s="11" t="str">
        <f>IF(LEN(C133)=0," ",(IF(LEN(C133)&lt;11,"Sjekk pers.nr.",(IF(MOD('For kontroll'!O133,1)=0,"OK","Sjekk pers.nr.")))))</f>
        <v xml:space="preserve"> </v>
      </c>
      <c r="G133" s="11" t="str">
        <f>IF(LEN(F133)=0," ",(IF('For kontroll'!V133=1,"OK","Sjekk alder")))</f>
        <v xml:space="preserve"> </v>
      </c>
      <c r="J133" s="9"/>
      <c r="K133" s="9"/>
    </row>
    <row r="134" spans="2:11" x14ac:dyDescent="0.2">
      <c r="B134" s="9"/>
      <c r="D134" s="11" t="str">
        <f>IF(LEN(C134)=0," ",(IF(LEN(C134)&lt;11,"Sjekk pers.nr.",(IF(MOD('For kontroll'!O134,1)=0,"OK","Sjekk pers.nr.")))))</f>
        <v xml:space="preserve"> </v>
      </c>
      <c r="G134" s="11" t="str">
        <f>IF(LEN(F134)=0," ",(IF('For kontroll'!V134=1,"OK","Sjekk alder")))</f>
        <v xml:space="preserve"> </v>
      </c>
      <c r="J134" s="9"/>
      <c r="K134" s="9"/>
    </row>
    <row r="135" spans="2:11" x14ac:dyDescent="0.2">
      <c r="B135" s="9"/>
      <c r="D135" s="11" t="str">
        <f>IF(LEN(C135)=0," ",(IF(LEN(C135)&lt;11,"Sjekk pers.nr.",(IF(MOD('For kontroll'!O135,1)=0,"OK","Sjekk pers.nr.")))))</f>
        <v xml:space="preserve"> </v>
      </c>
      <c r="G135" s="11" t="str">
        <f>IF(LEN(F135)=0," ",(IF('For kontroll'!V135=1,"OK","Sjekk alder")))</f>
        <v xml:space="preserve"> </v>
      </c>
      <c r="J135" s="9"/>
      <c r="K135" s="9"/>
    </row>
    <row r="136" spans="2:11" x14ac:dyDescent="0.2">
      <c r="B136" s="9"/>
      <c r="D136" s="11" t="str">
        <f>IF(LEN(C136)=0," ",(IF(LEN(C136)&lt;11,"Sjekk pers.nr.",(IF(MOD('For kontroll'!O136,1)=0,"OK","Sjekk pers.nr.")))))</f>
        <v xml:space="preserve"> </v>
      </c>
      <c r="G136" s="11" t="str">
        <f>IF(LEN(F136)=0," ",(IF('For kontroll'!V136=1,"OK","Sjekk alder")))</f>
        <v xml:space="preserve"> </v>
      </c>
      <c r="J136" s="9"/>
      <c r="K136" s="9"/>
    </row>
    <row r="137" spans="2:11" x14ac:dyDescent="0.2">
      <c r="B137" s="9"/>
      <c r="D137" s="11" t="str">
        <f>IF(LEN(C137)=0," ",(IF(LEN(C137)&lt;11,"Sjekk pers.nr.",(IF(MOD('For kontroll'!O137,1)=0,"OK","Sjekk pers.nr.")))))</f>
        <v xml:space="preserve"> </v>
      </c>
      <c r="G137" s="11" t="str">
        <f>IF(LEN(F137)=0," ",(IF('For kontroll'!V137=1,"OK","Sjekk alder")))</f>
        <v xml:space="preserve"> </v>
      </c>
      <c r="J137" s="9"/>
      <c r="K137" s="9"/>
    </row>
    <row r="138" spans="2:11" x14ac:dyDescent="0.2">
      <c r="B138" s="9"/>
      <c r="D138" s="11" t="str">
        <f>IF(LEN(C138)=0," ",(IF(LEN(C138)&lt;11,"Sjekk pers.nr.",(IF(MOD('For kontroll'!O138,1)=0,"OK","Sjekk pers.nr.")))))</f>
        <v xml:space="preserve"> </v>
      </c>
      <c r="G138" s="11" t="str">
        <f>IF(LEN(F138)=0," ",(IF('For kontroll'!V138=1,"OK","Sjekk alder")))</f>
        <v xml:space="preserve"> </v>
      </c>
      <c r="J138" s="9"/>
      <c r="K138" s="9"/>
    </row>
    <row r="139" spans="2:11" x14ac:dyDescent="0.2">
      <c r="B139" s="9"/>
      <c r="D139" s="11" t="str">
        <f>IF(LEN(C139)=0," ",(IF(LEN(C139)&lt;11,"Sjekk pers.nr.",(IF(MOD('For kontroll'!O139,1)=0,"OK","Sjekk pers.nr.")))))</f>
        <v xml:space="preserve"> </v>
      </c>
      <c r="G139" s="11" t="str">
        <f>IF(LEN(F139)=0," ",(IF('For kontroll'!V139=1,"OK","Sjekk alder")))</f>
        <v xml:space="preserve"> </v>
      </c>
      <c r="J139" s="9"/>
      <c r="K139" s="9"/>
    </row>
    <row r="140" spans="2:11" x14ac:dyDescent="0.2">
      <c r="B140" s="9"/>
      <c r="D140" s="11" t="str">
        <f>IF(LEN(C140)=0," ",(IF(LEN(C140)&lt;11,"Sjekk pers.nr.",(IF(MOD('For kontroll'!O140,1)=0,"OK","Sjekk pers.nr.")))))</f>
        <v xml:space="preserve"> </v>
      </c>
      <c r="G140" s="11" t="str">
        <f>IF(LEN(F140)=0," ",(IF('For kontroll'!V140=1,"OK","Sjekk alder")))</f>
        <v xml:space="preserve"> </v>
      </c>
      <c r="J140" s="9"/>
      <c r="K140" s="9"/>
    </row>
    <row r="141" spans="2:11" x14ac:dyDescent="0.2">
      <c r="B141" s="9"/>
      <c r="D141" s="11" t="str">
        <f>IF(LEN(C141)=0," ",(IF(LEN(C141)&lt;11,"Sjekk pers.nr.",(IF(MOD('For kontroll'!O141,1)=0,"OK","Sjekk pers.nr.")))))</f>
        <v xml:space="preserve"> </v>
      </c>
      <c r="G141" s="11" t="str">
        <f>IF(LEN(F141)=0," ",(IF('For kontroll'!V141=1,"OK","Sjekk alder")))</f>
        <v xml:space="preserve"> </v>
      </c>
      <c r="J141" s="9"/>
      <c r="K141" s="9"/>
    </row>
    <row r="142" spans="2:11" x14ac:dyDescent="0.2">
      <c r="B142" s="9"/>
      <c r="D142" s="11" t="str">
        <f>IF(LEN(C142)=0," ",(IF(LEN(C142)&lt;11,"Sjekk pers.nr.",(IF(MOD('For kontroll'!O142,1)=0,"OK","Sjekk pers.nr.")))))</f>
        <v xml:space="preserve"> </v>
      </c>
      <c r="G142" s="11" t="str">
        <f>IF(LEN(F142)=0," ",(IF('For kontroll'!V142=1,"OK","Sjekk alder")))</f>
        <v xml:space="preserve"> </v>
      </c>
      <c r="J142" s="9"/>
      <c r="K142" s="9"/>
    </row>
    <row r="143" spans="2:11" x14ac:dyDescent="0.2">
      <c r="B143" s="9"/>
      <c r="D143" s="11" t="str">
        <f>IF(LEN(C143)=0," ",(IF(LEN(C143)&lt;11,"Sjekk pers.nr.",(IF(MOD('For kontroll'!O143,1)=0,"OK","Sjekk pers.nr.")))))</f>
        <v xml:space="preserve"> </v>
      </c>
      <c r="G143" s="11" t="str">
        <f>IF(LEN(F143)=0," ",(IF('For kontroll'!V143=1,"OK","Sjekk alder")))</f>
        <v xml:space="preserve"> </v>
      </c>
      <c r="J143" s="9"/>
      <c r="K143" s="9"/>
    </row>
    <row r="144" spans="2:11" x14ac:dyDescent="0.2">
      <c r="B144" s="9"/>
      <c r="D144" s="11" t="str">
        <f>IF(LEN(C144)=0," ",(IF(LEN(C144)&lt;11,"Sjekk pers.nr.",(IF(MOD('For kontroll'!O144,1)=0,"OK","Sjekk pers.nr.")))))</f>
        <v xml:space="preserve"> </v>
      </c>
      <c r="G144" s="11" t="str">
        <f>IF(LEN(F144)=0," ",(IF('For kontroll'!V144=1,"OK","Sjekk alder")))</f>
        <v xml:space="preserve"> </v>
      </c>
      <c r="J144" s="9"/>
      <c r="K144" s="9"/>
    </row>
    <row r="145" spans="2:11" x14ac:dyDescent="0.2">
      <c r="B145" s="9"/>
      <c r="D145" s="11" t="str">
        <f>IF(LEN(C145)=0," ",(IF(LEN(C145)&lt;11,"Sjekk pers.nr.",(IF(MOD('For kontroll'!O145,1)=0,"OK","Sjekk pers.nr.")))))</f>
        <v xml:space="preserve"> </v>
      </c>
      <c r="G145" s="11" t="str">
        <f>IF(LEN(F145)=0," ",(IF('For kontroll'!V145=1,"OK","Sjekk alder")))</f>
        <v xml:space="preserve"> </v>
      </c>
      <c r="J145" s="9"/>
      <c r="K145" s="9"/>
    </row>
    <row r="146" spans="2:11" x14ac:dyDescent="0.2">
      <c r="B146" s="9"/>
      <c r="D146" s="11" t="str">
        <f>IF(LEN(C146)=0," ",(IF(LEN(C146)&lt;11,"Sjekk pers.nr.",(IF(MOD('For kontroll'!O146,1)=0,"OK","Sjekk pers.nr.")))))</f>
        <v xml:space="preserve"> </v>
      </c>
      <c r="G146" s="11" t="str">
        <f>IF(LEN(F146)=0," ",(IF('For kontroll'!V146=1,"OK","Sjekk alder")))</f>
        <v xml:space="preserve"> </v>
      </c>
      <c r="J146" s="9"/>
      <c r="K146" s="9"/>
    </row>
    <row r="147" spans="2:11" x14ac:dyDescent="0.2">
      <c r="B147" s="9"/>
      <c r="D147" s="11" t="str">
        <f>IF(LEN(C147)=0," ",(IF(LEN(C147)&lt;11,"Sjekk pers.nr.",(IF(MOD('For kontroll'!O147,1)=0,"OK","Sjekk pers.nr.")))))</f>
        <v xml:space="preserve"> </v>
      </c>
      <c r="G147" s="11" t="str">
        <f>IF(LEN(F147)=0," ",(IF('For kontroll'!V147=1,"OK","Sjekk alder")))</f>
        <v xml:space="preserve"> </v>
      </c>
      <c r="J147" s="9"/>
      <c r="K147" s="9"/>
    </row>
    <row r="148" spans="2:11" x14ac:dyDescent="0.2">
      <c r="B148" s="9"/>
      <c r="D148" s="11" t="str">
        <f>IF(LEN(C148)=0," ",(IF(LEN(C148)&lt;11,"Sjekk pers.nr.",(IF(MOD('For kontroll'!O148,1)=0,"OK","Sjekk pers.nr.")))))</f>
        <v xml:space="preserve"> </v>
      </c>
      <c r="G148" s="11" t="str">
        <f>IF(LEN(F148)=0," ",(IF('For kontroll'!V148=1,"OK","Sjekk alder")))</f>
        <v xml:space="preserve"> </v>
      </c>
      <c r="J148" s="9"/>
      <c r="K148" s="9"/>
    </row>
    <row r="149" spans="2:11" x14ac:dyDescent="0.2">
      <c r="B149" s="9"/>
      <c r="D149" s="11" t="str">
        <f>IF(LEN(C149)=0," ",(IF(LEN(C149)&lt;11,"Sjekk pers.nr.",(IF(MOD('For kontroll'!O149,1)=0,"OK","Sjekk pers.nr.")))))</f>
        <v xml:space="preserve"> </v>
      </c>
      <c r="G149" s="11" t="str">
        <f>IF(LEN(F149)=0," ",(IF('For kontroll'!V149=1,"OK","Sjekk alder")))</f>
        <v xml:space="preserve"> </v>
      </c>
      <c r="J149" s="9"/>
      <c r="K149" s="9"/>
    </row>
    <row r="150" spans="2:11" x14ac:dyDescent="0.2">
      <c r="B150" s="9"/>
      <c r="D150" s="11" t="str">
        <f>IF(LEN(C150)=0," ",(IF(LEN(C150)&lt;11,"Sjekk pers.nr.",(IF(MOD('For kontroll'!O150,1)=0,"OK","Sjekk pers.nr.")))))</f>
        <v xml:space="preserve"> </v>
      </c>
      <c r="G150" s="11" t="str">
        <f>IF(LEN(F150)=0," ",(IF('For kontroll'!V150=1,"OK","Sjekk alder")))</f>
        <v xml:space="preserve"> </v>
      </c>
      <c r="J150" s="9"/>
      <c r="K150" s="9"/>
    </row>
    <row r="151" spans="2:11" x14ac:dyDescent="0.2">
      <c r="B151" s="9"/>
      <c r="D151" s="11" t="str">
        <f>IF(LEN(C151)=0," ",(IF(LEN(C151)&lt;11,"Sjekk pers.nr.",(IF(MOD('For kontroll'!O151,1)=0,"OK","Sjekk pers.nr.")))))</f>
        <v xml:space="preserve"> </v>
      </c>
      <c r="G151" s="11" t="str">
        <f>IF(LEN(F151)=0," ",(IF('For kontroll'!V151=1,"OK","Sjekk alder")))</f>
        <v xml:space="preserve"> </v>
      </c>
      <c r="J151" s="9"/>
      <c r="K151" s="9"/>
    </row>
    <row r="152" spans="2:11" x14ac:dyDescent="0.2">
      <c r="B152" s="9"/>
      <c r="D152" s="11" t="str">
        <f>IF(LEN(C152)=0," ",(IF(LEN(C152)&lt;11,"Sjekk pers.nr.",(IF(MOD('For kontroll'!O152,1)=0,"OK","Sjekk pers.nr.")))))</f>
        <v xml:space="preserve"> </v>
      </c>
      <c r="G152" s="11" t="str">
        <f>IF(LEN(F152)=0," ",(IF('For kontroll'!V152=1,"OK","Sjekk alder")))</f>
        <v xml:space="preserve"> </v>
      </c>
      <c r="J152" s="9"/>
      <c r="K152" s="9"/>
    </row>
    <row r="153" spans="2:11" x14ac:dyDescent="0.2">
      <c r="B153" s="9"/>
      <c r="D153" s="11" t="str">
        <f>IF(LEN(C153)=0," ",(IF(LEN(C153)&lt;11,"Sjekk pers.nr.",(IF(MOD('For kontroll'!O153,1)=0,"OK","Sjekk pers.nr.")))))</f>
        <v xml:space="preserve"> </v>
      </c>
      <c r="G153" s="11" t="str">
        <f>IF(LEN(F153)=0," ",(IF('For kontroll'!V153=1,"OK","Sjekk alder")))</f>
        <v xml:space="preserve"> </v>
      </c>
      <c r="J153" s="9"/>
      <c r="K153" s="9"/>
    </row>
    <row r="154" spans="2:11" x14ac:dyDescent="0.2">
      <c r="B154" s="9"/>
      <c r="D154" s="11" t="str">
        <f>IF(LEN(C154)=0," ",(IF(LEN(C154)&lt;11,"Sjekk pers.nr.",(IF(MOD('For kontroll'!O154,1)=0,"OK","Sjekk pers.nr.")))))</f>
        <v xml:space="preserve"> </v>
      </c>
      <c r="G154" s="11" t="str">
        <f>IF(LEN(F154)=0," ",(IF('For kontroll'!V154=1,"OK","Sjekk alder")))</f>
        <v xml:space="preserve"> </v>
      </c>
      <c r="J154" s="9"/>
      <c r="K154" s="9"/>
    </row>
    <row r="155" spans="2:11" x14ac:dyDescent="0.2">
      <c r="B155" s="9"/>
      <c r="D155" s="11" t="str">
        <f>IF(LEN(C155)=0," ",(IF(LEN(C155)&lt;11,"Sjekk pers.nr.",(IF(MOD('For kontroll'!O155,1)=0,"OK","Sjekk pers.nr.")))))</f>
        <v xml:space="preserve"> </v>
      </c>
      <c r="G155" s="11" t="str">
        <f>IF(LEN(F155)=0," ",(IF('For kontroll'!V155=1,"OK","Sjekk alder")))</f>
        <v xml:space="preserve"> </v>
      </c>
      <c r="J155" s="9"/>
      <c r="K155" s="9"/>
    </row>
    <row r="156" spans="2:11" x14ac:dyDescent="0.2">
      <c r="B156" s="9"/>
      <c r="D156" s="11" t="str">
        <f>IF(LEN(C156)=0," ",(IF(LEN(C156)&lt;11,"Sjekk pers.nr.",(IF(MOD('For kontroll'!O156,1)=0,"OK","Sjekk pers.nr.")))))</f>
        <v xml:space="preserve"> </v>
      </c>
      <c r="G156" s="11" t="str">
        <f>IF(LEN(F156)=0," ",(IF('For kontroll'!V156=1,"OK","Sjekk alder")))</f>
        <v xml:space="preserve"> </v>
      </c>
      <c r="J156" s="9"/>
      <c r="K156" s="9"/>
    </row>
    <row r="157" spans="2:11" x14ac:dyDescent="0.2">
      <c r="B157" s="9"/>
      <c r="D157" s="11" t="str">
        <f>IF(LEN(C157)=0," ",(IF(LEN(C157)&lt;11,"Sjekk pers.nr.",(IF(MOD('For kontroll'!O157,1)=0,"OK","Sjekk pers.nr.")))))</f>
        <v xml:space="preserve"> </v>
      </c>
      <c r="G157" s="11" t="str">
        <f>IF(LEN(F157)=0," ",(IF('For kontroll'!V157=1,"OK","Sjekk alder")))</f>
        <v xml:space="preserve"> </v>
      </c>
      <c r="J157" s="9"/>
      <c r="K157" s="9"/>
    </row>
    <row r="158" spans="2:11" x14ac:dyDescent="0.2">
      <c r="B158" s="9"/>
      <c r="D158" s="11" t="str">
        <f>IF(LEN(C158)=0," ",(IF(LEN(C158)&lt;11,"Sjekk pers.nr.",(IF(MOD('For kontroll'!O158,1)=0,"OK","Sjekk pers.nr.")))))</f>
        <v xml:space="preserve"> </v>
      </c>
      <c r="G158" s="11" t="str">
        <f>IF(LEN(F158)=0," ",(IF('For kontroll'!V158=1,"OK","Sjekk alder")))</f>
        <v xml:space="preserve"> </v>
      </c>
      <c r="J158" s="9"/>
      <c r="K158" s="9"/>
    </row>
    <row r="159" spans="2:11" x14ac:dyDescent="0.2">
      <c r="B159" s="9"/>
      <c r="D159" s="11" t="str">
        <f>IF(LEN(C159)=0," ",(IF(LEN(C159)&lt;11,"Sjekk pers.nr.",(IF(MOD('For kontroll'!O159,1)=0,"OK","Sjekk pers.nr.")))))</f>
        <v xml:space="preserve"> </v>
      </c>
      <c r="G159" s="11" t="str">
        <f>IF(LEN(F159)=0," ",(IF('For kontroll'!V159=1,"OK","Sjekk alder")))</f>
        <v xml:space="preserve"> </v>
      </c>
      <c r="J159" s="9"/>
      <c r="K159" s="9"/>
    </row>
    <row r="160" spans="2:11" x14ac:dyDescent="0.2">
      <c r="B160" s="9"/>
      <c r="D160" s="11" t="str">
        <f>IF(LEN(C160)=0," ",(IF(LEN(C160)&lt;11,"Sjekk pers.nr.",(IF(MOD('For kontroll'!O160,1)=0,"OK","Sjekk pers.nr.")))))</f>
        <v xml:space="preserve"> </v>
      </c>
      <c r="G160" s="11" t="str">
        <f>IF(LEN(F160)=0," ",(IF('For kontroll'!V160=1,"OK","Sjekk alder")))</f>
        <v xml:space="preserve"> </v>
      </c>
      <c r="J160" s="9"/>
      <c r="K160" s="9"/>
    </row>
    <row r="161" spans="2:11" x14ac:dyDescent="0.2">
      <c r="B161" s="9"/>
      <c r="D161" s="11" t="str">
        <f>IF(LEN(C161)=0," ",(IF(LEN(C161)&lt;11,"Sjekk pers.nr.",(IF(MOD('For kontroll'!O161,1)=0,"OK","Sjekk pers.nr.")))))</f>
        <v xml:space="preserve"> </v>
      </c>
      <c r="G161" s="11" t="str">
        <f>IF(LEN(F161)=0," ",(IF('For kontroll'!V161=1,"OK","Sjekk alder")))</f>
        <v xml:space="preserve"> </v>
      </c>
      <c r="J161" s="9"/>
      <c r="K161" s="9"/>
    </row>
    <row r="162" spans="2:11" x14ac:dyDescent="0.2">
      <c r="B162" s="9"/>
      <c r="D162" s="11" t="str">
        <f>IF(LEN(C162)=0," ",(IF(LEN(C162)&lt;11,"Sjekk pers.nr.",(IF(MOD('For kontroll'!O162,1)=0,"OK","Sjekk pers.nr.")))))</f>
        <v xml:space="preserve"> </v>
      </c>
      <c r="G162" s="11" t="str">
        <f>IF(LEN(F162)=0," ",(IF('For kontroll'!V162=1,"OK","Sjekk alder")))</f>
        <v xml:space="preserve"> </v>
      </c>
      <c r="J162" s="9"/>
      <c r="K162" s="9"/>
    </row>
    <row r="163" spans="2:11" x14ac:dyDescent="0.2">
      <c r="B163" s="9"/>
      <c r="D163" s="11" t="str">
        <f>IF(LEN(C163)=0," ",(IF(LEN(C163)&lt;11,"Sjekk pers.nr.",(IF(MOD('For kontroll'!O163,1)=0,"OK","Sjekk pers.nr.")))))</f>
        <v xml:space="preserve"> </v>
      </c>
      <c r="G163" s="11" t="str">
        <f>IF(LEN(F163)=0," ",(IF('For kontroll'!V163=1,"OK","Sjekk alder")))</f>
        <v xml:space="preserve"> </v>
      </c>
      <c r="J163" s="9"/>
      <c r="K163" s="9"/>
    </row>
    <row r="164" spans="2:11" x14ac:dyDescent="0.2">
      <c r="B164" s="9"/>
      <c r="D164" s="11" t="str">
        <f>IF(LEN(C164)=0," ",(IF(LEN(C164)&lt;11,"Sjekk pers.nr.",(IF(MOD('For kontroll'!O164,1)=0,"OK","Sjekk pers.nr.")))))</f>
        <v xml:space="preserve"> </v>
      </c>
      <c r="G164" s="11" t="str">
        <f>IF(LEN(F164)=0," ",(IF('For kontroll'!V164=1,"OK","Sjekk alder")))</f>
        <v xml:space="preserve"> </v>
      </c>
      <c r="J164" s="9"/>
      <c r="K164" s="9"/>
    </row>
    <row r="165" spans="2:11" x14ac:dyDescent="0.2">
      <c r="B165" s="9"/>
      <c r="D165" s="11" t="str">
        <f>IF(LEN(C165)=0," ",(IF(LEN(C165)&lt;11,"Sjekk pers.nr.",(IF(MOD('For kontroll'!O165,1)=0,"OK","Sjekk pers.nr.")))))</f>
        <v xml:space="preserve"> </v>
      </c>
      <c r="G165" s="11" t="str">
        <f>IF(LEN(F165)=0," ",(IF('For kontroll'!V165=1,"OK","Sjekk alder")))</f>
        <v xml:space="preserve"> </v>
      </c>
      <c r="J165" s="9"/>
      <c r="K165" s="9"/>
    </row>
    <row r="166" spans="2:11" x14ac:dyDescent="0.2">
      <c r="B166" s="9"/>
      <c r="D166" s="11" t="str">
        <f>IF(LEN(C166)=0," ",(IF(LEN(C166)&lt;11,"Sjekk pers.nr.",(IF(MOD('For kontroll'!O166,1)=0,"OK","Sjekk pers.nr.")))))</f>
        <v xml:space="preserve"> </v>
      </c>
      <c r="G166" s="11" t="str">
        <f>IF(LEN(F166)=0," ",(IF('For kontroll'!V166=1,"OK","Sjekk alder")))</f>
        <v xml:space="preserve"> </v>
      </c>
      <c r="J166" s="9"/>
      <c r="K166" s="9"/>
    </row>
    <row r="167" spans="2:11" x14ac:dyDescent="0.2">
      <c r="B167" s="9"/>
      <c r="D167" s="11" t="str">
        <f>IF(LEN(C167)=0," ",(IF(LEN(C167)&lt;11,"Sjekk pers.nr.",(IF(MOD('For kontroll'!O167,1)=0,"OK","Sjekk pers.nr.")))))</f>
        <v xml:space="preserve"> </v>
      </c>
      <c r="G167" s="11" t="str">
        <f>IF(LEN(F167)=0," ",(IF('For kontroll'!V167=1,"OK","Sjekk alder")))</f>
        <v xml:space="preserve"> </v>
      </c>
      <c r="J167" s="9"/>
      <c r="K167" s="9"/>
    </row>
    <row r="168" spans="2:11" x14ac:dyDescent="0.2">
      <c r="B168" s="9"/>
      <c r="D168" s="11" t="str">
        <f>IF(LEN(C168)=0," ",(IF(LEN(C168)&lt;11,"Sjekk pers.nr.",(IF(MOD('For kontroll'!O168,1)=0,"OK","Sjekk pers.nr.")))))</f>
        <v xml:space="preserve"> </v>
      </c>
      <c r="G168" s="11" t="str">
        <f>IF(LEN(F168)=0," ",(IF('For kontroll'!V168=1,"OK","Sjekk alder")))</f>
        <v xml:space="preserve"> </v>
      </c>
      <c r="J168" s="9"/>
      <c r="K168" s="9"/>
    </row>
    <row r="169" spans="2:11" x14ac:dyDescent="0.2">
      <c r="B169" s="9"/>
      <c r="D169" s="11" t="str">
        <f>IF(LEN(C169)=0," ",(IF(LEN(C169)&lt;11,"Sjekk pers.nr.",(IF(MOD('For kontroll'!O169,1)=0,"OK","Sjekk pers.nr.")))))</f>
        <v xml:space="preserve"> </v>
      </c>
      <c r="G169" s="11" t="str">
        <f>IF(LEN(F169)=0," ",(IF('For kontroll'!V169=1,"OK","Sjekk alder")))</f>
        <v xml:space="preserve"> </v>
      </c>
      <c r="J169" s="9"/>
      <c r="K169" s="9"/>
    </row>
    <row r="170" spans="2:11" x14ac:dyDescent="0.2">
      <c r="B170" s="9"/>
      <c r="D170" s="11" t="str">
        <f>IF(LEN(C170)=0," ",(IF(LEN(C170)&lt;11,"Sjekk pers.nr.",(IF(MOD('For kontroll'!O170,1)=0,"OK","Sjekk pers.nr.")))))</f>
        <v xml:space="preserve"> </v>
      </c>
      <c r="G170" s="11" t="str">
        <f>IF(LEN(F170)=0," ",(IF('For kontroll'!V170=1,"OK","Sjekk alder")))</f>
        <v xml:space="preserve"> </v>
      </c>
      <c r="J170" s="9"/>
      <c r="K170" s="9"/>
    </row>
    <row r="171" spans="2:11" x14ac:dyDescent="0.2">
      <c r="B171" s="9"/>
      <c r="D171" s="11" t="str">
        <f>IF(LEN(C171)=0," ",(IF(LEN(C171)&lt;11,"Sjekk pers.nr.",(IF(MOD('For kontroll'!O171,1)=0,"OK","Sjekk pers.nr.")))))</f>
        <v xml:space="preserve"> </v>
      </c>
      <c r="G171" s="11" t="str">
        <f>IF(LEN(F171)=0," ",(IF('For kontroll'!V171=1,"OK","Sjekk alder")))</f>
        <v xml:space="preserve"> </v>
      </c>
      <c r="J171" s="9"/>
      <c r="K171" s="9"/>
    </row>
    <row r="172" spans="2:11" x14ac:dyDescent="0.2">
      <c r="B172" s="9"/>
      <c r="D172" s="11" t="str">
        <f>IF(LEN(C172)=0," ",(IF(LEN(C172)&lt;11,"Sjekk pers.nr.",(IF(MOD('For kontroll'!O172,1)=0,"OK","Sjekk pers.nr.")))))</f>
        <v xml:space="preserve"> </v>
      </c>
      <c r="G172" s="11" t="str">
        <f>IF(LEN(F172)=0," ",(IF('For kontroll'!V172=1,"OK","Sjekk alder")))</f>
        <v xml:space="preserve"> </v>
      </c>
      <c r="J172" s="9"/>
      <c r="K172" s="9"/>
    </row>
    <row r="173" spans="2:11" x14ac:dyDescent="0.2">
      <c r="B173" s="9"/>
      <c r="D173" s="11" t="str">
        <f>IF(LEN(C173)=0," ",(IF(LEN(C173)&lt;11,"Sjekk pers.nr.",(IF(MOD('For kontroll'!O173,1)=0,"OK","Sjekk pers.nr.")))))</f>
        <v xml:space="preserve"> </v>
      </c>
      <c r="G173" s="11" t="str">
        <f>IF(LEN(F173)=0," ",(IF('For kontroll'!V173=1,"OK","Sjekk alder")))</f>
        <v xml:space="preserve"> </v>
      </c>
      <c r="J173" s="9"/>
      <c r="K173" s="9"/>
    </row>
    <row r="174" spans="2:11" x14ac:dyDescent="0.2">
      <c r="B174" s="9"/>
      <c r="D174" s="11" t="str">
        <f>IF(LEN(C174)=0," ",(IF(LEN(C174)&lt;11,"Sjekk pers.nr.",(IF(MOD('For kontroll'!O174,1)=0,"OK","Sjekk pers.nr.")))))</f>
        <v xml:space="preserve"> </v>
      </c>
      <c r="G174" s="11" t="str">
        <f>IF(LEN(F174)=0," ",(IF('For kontroll'!V174=1,"OK","Sjekk alder")))</f>
        <v xml:space="preserve"> </v>
      </c>
      <c r="J174" s="9"/>
      <c r="K174" s="9"/>
    </row>
    <row r="175" spans="2:11" x14ac:dyDescent="0.2">
      <c r="B175" s="9"/>
      <c r="D175" s="11" t="str">
        <f>IF(LEN(C175)=0," ",(IF(LEN(C175)&lt;11,"Sjekk pers.nr.",(IF(MOD('For kontroll'!O175,1)=0,"OK","Sjekk pers.nr.")))))</f>
        <v xml:space="preserve"> </v>
      </c>
      <c r="G175" s="11" t="str">
        <f>IF(LEN(F175)=0," ",(IF('For kontroll'!V175=1,"OK","Sjekk alder")))</f>
        <v xml:space="preserve"> </v>
      </c>
      <c r="J175" s="9"/>
      <c r="K175" s="9"/>
    </row>
    <row r="176" spans="2:11" x14ac:dyDescent="0.2">
      <c r="B176" s="9"/>
      <c r="D176" s="11" t="str">
        <f>IF(LEN(C176)=0," ",(IF(LEN(C176)&lt;11,"Sjekk pers.nr.",(IF(MOD('For kontroll'!O176,1)=0,"OK","Sjekk pers.nr.")))))</f>
        <v xml:space="preserve"> </v>
      </c>
      <c r="G176" s="11" t="str">
        <f>IF(LEN(F176)=0," ",(IF('For kontroll'!V176=1,"OK","Sjekk alder")))</f>
        <v xml:space="preserve"> </v>
      </c>
      <c r="J176" s="9"/>
      <c r="K176" s="9"/>
    </row>
    <row r="177" spans="2:11" x14ac:dyDescent="0.2">
      <c r="B177" s="9"/>
      <c r="D177" s="11" t="str">
        <f>IF(LEN(C177)=0," ",(IF(LEN(C177)&lt;11,"Sjekk pers.nr.",(IF(MOD('For kontroll'!O177,1)=0,"OK","Sjekk pers.nr.")))))</f>
        <v xml:space="preserve"> </v>
      </c>
      <c r="G177" s="11" t="str">
        <f>IF(LEN(F177)=0," ",(IF('For kontroll'!V177=1,"OK","Sjekk alder")))</f>
        <v xml:space="preserve"> </v>
      </c>
      <c r="J177" s="9"/>
      <c r="K177" s="9"/>
    </row>
    <row r="178" spans="2:11" x14ac:dyDescent="0.2">
      <c r="B178" s="9"/>
      <c r="D178" s="11" t="str">
        <f>IF(LEN(C178)=0," ",(IF(LEN(C178)&lt;11,"Sjekk pers.nr.",(IF(MOD('For kontroll'!O178,1)=0,"OK","Sjekk pers.nr.")))))</f>
        <v xml:space="preserve"> </v>
      </c>
      <c r="G178" s="11" t="str">
        <f>IF(LEN(F178)=0," ",(IF('For kontroll'!V178=1,"OK","Sjekk alder")))</f>
        <v xml:space="preserve"> </v>
      </c>
      <c r="J178" s="9"/>
      <c r="K178" s="9"/>
    </row>
    <row r="179" spans="2:11" x14ac:dyDescent="0.2">
      <c r="B179" s="9"/>
      <c r="D179" s="11" t="str">
        <f>IF(LEN(C179)=0," ",(IF(LEN(C179)&lt;11,"Sjekk pers.nr.",(IF(MOD('For kontroll'!O179,1)=0,"OK","Sjekk pers.nr.")))))</f>
        <v xml:space="preserve"> </v>
      </c>
      <c r="G179" s="11" t="str">
        <f>IF(LEN(F179)=0," ",(IF('For kontroll'!V179=1,"OK","Sjekk alder")))</f>
        <v xml:space="preserve"> </v>
      </c>
      <c r="J179" s="9"/>
      <c r="K179" s="9"/>
    </row>
    <row r="180" spans="2:11" x14ac:dyDescent="0.2">
      <c r="B180" s="9"/>
      <c r="D180" s="11" t="str">
        <f>IF(LEN(C180)=0," ",(IF(LEN(C180)&lt;11,"Sjekk pers.nr.",(IF(MOD('For kontroll'!O180,1)=0,"OK","Sjekk pers.nr.")))))</f>
        <v xml:space="preserve"> </v>
      </c>
      <c r="G180" s="11" t="str">
        <f>IF(LEN(F180)=0," ",(IF('For kontroll'!V180=1,"OK","Sjekk alder")))</f>
        <v xml:space="preserve"> </v>
      </c>
      <c r="J180" s="9"/>
      <c r="K180" s="9"/>
    </row>
    <row r="181" spans="2:11" x14ac:dyDescent="0.2">
      <c r="B181" s="9"/>
      <c r="D181" s="11" t="str">
        <f>IF(LEN(C181)=0," ",(IF(LEN(C181)&lt;11,"Sjekk pers.nr.",(IF(MOD('For kontroll'!O181,1)=0,"OK","Sjekk pers.nr.")))))</f>
        <v xml:space="preserve"> </v>
      </c>
      <c r="G181" s="11" t="str">
        <f>IF(LEN(F181)=0," ",(IF('For kontroll'!V181=1,"OK","Sjekk alder")))</f>
        <v xml:space="preserve"> </v>
      </c>
      <c r="J181" s="9"/>
      <c r="K181" s="9"/>
    </row>
    <row r="182" spans="2:11" x14ac:dyDescent="0.2">
      <c r="B182" s="9"/>
      <c r="D182" s="11" t="str">
        <f>IF(LEN(C182)=0," ",(IF(LEN(C182)&lt;11,"Sjekk pers.nr.",(IF(MOD('For kontroll'!O182,1)=0,"OK","Sjekk pers.nr.")))))</f>
        <v xml:space="preserve"> </v>
      </c>
      <c r="G182" s="11" t="str">
        <f>IF(LEN(F182)=0," ",(IF('For kontroll'!V182=1,"OK","Sjekk alder")))</f>
        <v xml:space="preserve"> </v>
      </c>
      <c r="J182" s="9"/>
      <c r="K182" s="9"/>
    </row>
    <row r="183" spans="2:11" x14ac:dyDescent="0.2">
      <c r="B183" s="9"/>
      <c r="D183" s="11" t="str">
        <f>IF(LEN(C183)=0," ",(IF(LEN(C183)&lt;11,"Sjekk pers.nr.",(IF(MOD('For kontroll'!O183,1)=0,"OK","Sjekk pers.nr.")))))</f>
        <v xml:space="preserve"> </v>
      </c>
      <c r="G183" s="11" t="str">
        <f>IF(LEN(F183)=0," ",(IF('For kontroll'!V183=1,"OK","Sjekk alder")))</f>
        <v xml:space="preserve"> </v>
      </c>
      <c r="J183" s="9"/>
      <c r="K183" s="9"/>
    </row>
    <row r="184" spans="2:11" x14ac:dyDescent="0.2">
      <c r="B184" s="9"/>
      <c r="D184" s="11" t="str">
        <f>IF(LEN(C184)=0," ",(IF(LEN(C184)&lt;11,"Sjekk pers.nr.",(IF(MOD('For kontroll'!O184,1)=0,"OK","Sjekk pers.nr.")))))</f>
        <v xml:space="preserve"> </v>
      </c>
      <c r="G184" s="11" t="str">
        <f>IF(LEN(F184)=0," ",(IF('For kontroll'!V184=1,"OK","Sjekk alder")))</f>
        <v xml:space="preserve"> </v>
      </c>
      <c r="J184" s="9"/>
      <c r="K184" s="9"/>
    </row>
    <row r="185" spans="2:11" x14ac:dyDescent="0.2">
      <c r="B185" s="9"/>
      <c r="D185" s="11" t="str">
        <f>IF(LEN(C185)=0," ",(IF(LEN(C185)&lt;11,"Sjekk pers.nr.",(IF(MOD('For kontroll'!O185,1)=0,"OK","Sjekk pers.nr.")))))</f>
        <v xml:space="preserve"> </v>
      </c>
      <c r="G185" s="11" t="str">
        <f>IF(LEN(F185)=0," ",(IF('For kontroll'!V185=1,"OK","Sjekk alder")))</f>
        <v xml:space="preserve"> </v>
      </c>
      <c r="J185" s="9"/>
      <c r="K185" s="9"/>
    </row>
    <row r="186" spans="2:11" x14ac:dyDescent="0.2">
      <c r="B186" s="9"/>
      <c r="D186" s="11" t="str">
        <f>IF(LEN(C186)=0," ",(IF(LEN(C186)&lt;11,"Sjekk pers.nr.",(IF(MOD('For kontroll'!O186,1)=0,"OK","Sjekk pers.nr.")))))</f>
        <v xml:space="preserve"> </v>
      </c>
      <c r="G186" s="11" t="str">
        <f>IF(LEN(F186)=0," ",(IF('For kontroll'!V186=1,"OK","Sjekk alder")))</f>
        <v xml:space="preserve"> </v>
      </c>
      <c r="J186" s="9"/>
      <c r="K186" s="9"/>
    </row>
    <row r="187" spans="2:11" x14ac:dyDescent="0.2">
      <c r="B187" s="9"/>
      <c r="D187" s="11" t="str">
        <f>IF(LEN(C187)=0," ",(IF(LEN(C187)&lt;11,"Sjekk pers.nr.",(IF(MOD('For kontroll'!O187,1)=0,"OK","Sjekk pers.nr.")))))</f>
        <v xml:space="preserve"> </v>
      </c>
      <c r="G187" s="11" t="str">
        <f>IF(LEN(F187)=0," ",(IF('For kontroll'!V187=1,"OK","Sjekk alder")))</f>
        <v xml:space="preserve"> </v>
      </c>
      <c r="J187" s="9"/>
      <c r="K187" s="9"/>
    </row>
    <row r="188" spans="2:11" x14ac:dyDescent="0.2">
      <c r="B188" s="9"/>
      <c r="D188" s="11" t="str">
        <f>IF(LEN(C188)=0," ",(IF(LEN(C188)&lt;11,"Sjekk pers.nr.",(IF(MOD('For kontroll'!O188,1)=0,"OK","Sjekk pers.nr.")))))</f>
        <v xml:space="preserve"> </v>
      </c>
      <c r="G188" s="11" t="str">
        <f>IF(LEN(F188)=0," ",(IF('For kontroll'!V188=1,"OK","Sjekk alder")))</f>
        <v xml:space="preserve"> </v>
      </c>
      <c r="J188" s="9"/>
      <c r="K188" s="9"/>
    </row>
    <row r="189" spans="2:11" x14ac:dyDescent="0.2">
      <c r="B189" s="9"/>
      <c r="D189" s="11" t="str">
        <f>IF(LEN(C189)=0," ",(IF(LEN(C189)&lt;11,"Sjekk pers.nr.",(IF(MOD('For kontroll'!O189,1)=0,"OK","Sjekk pers.nr.")))))</f>
        <v xml:space="preserve"> </v>
      </c>
      <c r="G189" s="11" t="str">
        <f>IF(LEN(F189)=0," ",(IF('For kontroll'!V189=1,"OK","Sjekk alder")))</f>
        <v xml:space="preserve"> </v>
      </c>
      <c r="J189" s="9"/>
      <c r="K189" s="9"/>
    </row>
    <row r="190" spans="2:11" x14ac:dyDescent="0.2">
      <c r="B190" s="9"/>
      <c r="D190" s="11" t="str">
        <f>IF(LEN(C190)=0," ",(IF(LEN(C190)&lt;11,"Sjekk pers.nr.",(IF(MOD('For kontroll'!O190,1)=0,"OK","Sjekk pers.nr.")))))</f>
        <v xml:space="preserve"> </v>
      </c>
      <c r="G190" s="11" t="str">
        <f>IF(LEN(F190)=0," ",(IF('For kontroll'!V190=1,"OK","Sjekk alder")))</f>
        <v xml:space="preserve"> </v>
      </c>
      <c r="J190" s="9"/>
      <c r="K190" s="9"/>
    </row>
    <row r="191" spans="2:11" x14ac:dyDescent="0.2">
      <c r="B191" s="9"/>
      <c r="D191" s="11" t="str">
        <f>IF(LEN(C191)=0," ",(IF(LEN(C191)&lt;11,"Sjekk pers.nr.",(IF(MOD('For kontroll'!O191,1)=0,"OK","Sjekk pers.nr.")))))</f>
        <v xml:space="preserve"> </v>
      </c>
      <c r="G191" s="11" t="str">
        <f>IF(LEN(F191)=0," ",(IF('For kontroll'!V191=1,"OK","Sjekk alder")))</f>
        <v xml:space="preserve"> </v>
      </c>
      <c r="J191" s="9"/>
      <c r="K191" s="9"/>
    </row>
    <row r="192" spans="2:11" x14ac:dyDescent="0.2">
      <c r="B192" s="9"/>
      <c r="D192" s="11" t="str">
        <f>IF(LEN(C192)=0," ",(IF(LEN(C192)&lt;11,"Sjekk pers.nr.",(IF(MOD('For kontroll'!O192,1)=0,"OK","Sjekk pers.nr.")))))</f>
        <v xml:space="preserve"> </v>
      </c>
      <c r="G192" s="11" t="str">
        <f>IF(LEN(F192)=0," ",(IF('For kontroll'!V192=1,"OK","Sjekk alder")))</f>
        <v xml:space="preserve"> </v>
      </c>
      <c r="J192" s="9"/>
      <c r="K192" s="9"/>
    </row>
    <row r="193" spans="2:11" x14ac:dyDescent="0.2">
      <c r="B193" s="9"/>
      <c r="D193" s="11" t="str">
        <f>IF(LEN(C193)=0," ",(IF(LEN(C193)&lt;11,"Sjekk pers.nr.",(IF(MOD('For kontroll'!O193,1)=0,"OK","Sjekk pers.nr.")))))</f>
        <v xml:space="preserve"> </v>
      </c>
      <c r="G193" s="11" t="str">
        <f>IF(LEN(F193)=0," ",(IF('For kontroll'!V193=1,"OK","Sjekk alder")))</f>
        <v xml:space="preserve"> </v>
      </c>
      <c r="J193" s="9"/>
      <c r="K193" s="9"/>
    </row>
    <row r="194" spans="2:11" x14ac:dyDescent="0.2">
      <c r="B194" s="9"/>
      <c r="D194" s="11" t="str">
        <f>IF(LEN(C194)=0," ",(IF(LEN(C194)&lt;11,"Sjekk pers.nr.",(IF(MOD('For kontroll'!O194,1)=0,"OK","Sjekk pers.nr.")))))</f>
        <v xml:space="preserve"> </v>
      </c>
      <c r="G194" s="11" t="str">
        <f>IF(LEN(F194)=0," ",(IF('For kontroll'!V194=1,"OK","Sjekk alder")))</f>
        <v xml:space="preserve"> </v>
      </c>
      <c r="J194" s="9"/>
      <c r="K194" s="9"/>
    </row>
    <row r="195" spans="2:11" x14ac:dyDescent="0.2">
      <c r="B195" s="9"/>
      <c r="D195" s="11" t="str">
        <f>IF(LEN(C195)=0," ",(IF(LEN(C195)&lt;11,"Sjekk pers.nr.",(IF(MOD('For kontroll'!O195,1)=0,"OK","Sjekk pers.nr.")))))</f>
        <v xml:space="preserve"> </v>
      </c>
      <c r="G195" s="11" t="str">
        <f>IF(LEN(F195)=0," ",(IF('For kontroll'!V195=1,"OK","Sjekk alder")))</f>
        <v xml:space="preserve"> </v>
      </c>
      <c r="J195" s="9"/>
      <c r="K195" s="9"/>
    </row>
    <row r="196" spans="2:11" x14ac:dyDescent="0.2">
      <c r="B196" s="9"/>
      <c r="D196" s="11" t="str">
        <f>IF(LEN(C196)=0," ",(IF(LEN(C196)&lt;11,"Sjekk pers.nr.",(IF(MOD('For kontroll'!O196,1)=0,"OK","Sjekk pers.nr.")))))</f>
        <v xml:space="preserve"> </v>
      </c>
      <c r="G196" s="11" t="str">
        <f>IF(LEN(F196)=0," ",(IF('For kontroll'!V196=1,"OK","Sjekk alder")))</f>
        <v xml:space="preserve"> </v>
      </c>
      <c r="J196" s="9"/>
      <c r="K196" s="9"/>
    </row>
    <row r="197" spans="2:11" x14ac:dyDescent="0.2">
      <c r="B197" s="9"/>
      <c r="D197" s="11" t="str">
        <f>IF(LEN(C197)=0," ",(IF(LEN(C197)&lt;11,"Sjekk pers.nr.",(IF(MOD('For kontroll'!O197,1)=0,"OK","Sjekk pers.nr.")))))</f>
        <v xml:space="preserve"> </v>
      </c>
      <c r="G197" s="11" t="str">
        <f>IF(LEN(F197)=0," ",(IF('For kontroll'!V197=1,"OK","Sjekk alder")))</f>
        <v xml:space="preserve"> </v>
      </c>
      <c r="J197" s="9"/>
      <c r="K197" s="9"/>
    </row>
    <row r="198" spans="2:11" x14ac:dyDescent="0.2">
      <c r="B198" s="9"/>
      <c r="D198" s="11" t="str">
        <f>IF(LEN(C198)=0," ",(IF(LEN(C198)&lt;11,"Sjekk pers.nr.",(IF(MOD('For kontroll'!O198,1)=0,"OK","Sjekk pers.nr.")))))</f>
        <v xml:space="preserve"> </v>
      </c>
      <c r="G198" s="11" t="str">
        <f>IF(LEN(F198)=0," ",(IF('For kontroll'!V198=1,"OK","Sjekk alder")))</f>
        <v xml:space="preserve"> </v>
      </c>
      <c r="J198" s="9"/>
      <c r="K198" s="9"/>
    </row>
    <row r="199" spans="2:11" x14ac:dyDescent="0.2">
      <c r="B199" s="9"/>
      <c r="D199" s="11" t="str">
        <f>IF(LEN(C199)=0," ",(IF(LEN(C199)&lt;11,"Sjekk pers.nr.",(IF(MOD('For kontroll'!O199,1)=0,"OK","Sjekk pers.nr.")))))</f>
        <v xml:space="preserve"> </v>
      </c>
      <c r="G199" s="11" t="str">
        <f>IF(LEN(F199)=0," ",(IF('For kontroll'!V199=1,"OK","Sjekk alder")))</f>
        <v xml:space="preserve"> </v>
      </c>
      <c r="J199" s="9"/>
      <c r="K199" s="9"/>
    </row>
    <row r="200" spans="2:11" x14ac:dyDescent="0.2">
      <c r="B200" s="9"/>
      <c r="D200" s="11" t="str">
        <f>IF(LEN(C200)=0," ",(IF(LEN(C200)&lt;11,"Sjekk pers.nr.",(IF(MOD('For kontroll'!O200,1)=0,"OK","Sjekk pers.nr.")))))</f>
        <v xml:space="preserve"> </v>
      </c>
      <c r="G200" s="11" t="str">
        <f>IF(LEN(F200)=0," ",(IF('For kontroll'!V200=1,"OK","Sjekk alder")))</f>
        <v xml:space="preserve"> </v>
      </c>
      <c r="J200" s="9"/>
      <c r="K200" s="9"/>
    </row>
    <row r="201" spans="2:11" x14ac:dyDescent="0.2">
      <c r="B201" s="9"/>
      <c r="D201" s="11" t="str">
        <f>IF(LEN(C201)=0," ",(IF(LEN(C201)&lt;11,"Sjekk pers.nr.",(IF(MOD('For kontroll'!O201,1)=0,"OK","Sjekk pers.nr.")))))</f>
        <v xml:space="preserve"> </v>
      </c>
      <c r="G201" s="11" t="str">
        <f>IF(LEN(F201)=0," ",(IF('For kontroll'!V201=1,"OK","Sjekk alder")))</f>
        <v xml:space="preserve"> </v>
      </c>
      <c r="J201" s="9"/>
      <c r="K201" s="9"/>
    </row>
    <row r="202" spans="2:11" x14ac:dyDescent="0.2">
      <c r="B202" s="9"/>
      <c r="D202" s="11" t="str">
        <f>IF(LEN(C202)=0," ",(IF(LEN(C202)&lt;11,"Sjekk pers.nr.",(IF(MOD('For kontroll'!O202,1)=0,"OK","Sjekk pers.nr.")))))</f>
        <v xml:space="preserve"> </v>
      </c>
      <c r="G202" s="11" t="str">
        <f>IF(LEN(F202)=0," ",(IF('For kontroll'!V202=1,"OK","Sjekk alder")))</f>
        <v xml:space="preserve"> </v>
      </c>
      <c r="J202" s="9"/>
      <c r="K202" s="9"/>
    </row>
    <row r="203" spans="2:11" x14ac:dyDescent="0.2">
      <c r="B203" s="9"/>
      <c r="D203" s="11" t="str">
        <f>IF(LEN(C203)=0," ",(IF(LEN(C203)&lt;11,"Sjekk pers.nr.",(IF(MOD('For kontroll'!O203,1)=0,"OK","Sjekk pers.nr.")))))</f>
        <v xml:space="preserve"> </v>
      </c>
      <c r="G203" s="11" t="str">
        <f>IF(LEN(F203)=0," ",(IF('For kontroll'!V203=1,"OK","Sjekk alder")))</f>
        <v xml:space="preserve"> </v>
      </c>
      <c r="J203" s="9"/>
      <c r="K203" s="9"/>
    </row>
    <row r="204" spans="2:11" x14ac:dyDescent="0.2">
      <c r="B204" s="9"/>
      <c r="D204" s="11" t="str">
        <f>IF(LEN(C204)=0," ",(IF(LEN(C204)&lt;11,"Sjekk pers.nr.",(IF(MOD('For kontroll'!O204,1)=0,"OK","Sjekk pers.nr.")))))</f>
        <v xml:space="preserve"> </v>
      </c>
      <c r="G204" s="11" t="str">
        <f>IF(LEN(F204)=0," ",(IF('For kontroll'!V204=1,"OK","Sjekk alder")))</f>
        <v xml:space="preserve"> </v>
      </c>
      <c r="J204" s="9"/>
      <c r="K204" s="9"/>
    </row>
    <row r="205" spans="2:11" x14ac:dyDescent="0.2">
      <c r="B205" s="9"/>
      <c r="D205" s="11" t="str">
        <f>IF(LEN(C205)=0," ",(IF(LEN(C205)&lt;11,"Sjekk pers.nr.",(IF(MOD('For kontroll'!O205,1)=0,"OK","Sjekk pers.nr.")))))</f>
        <v xml:space="preserve"> </v>
      </c>
      <c r="G205" s="11" t="str">
        <f>IF(LEN(F205)=0," ",(IF('For kontroll'!V205=1,"OK","Sjekk alder")))</f>
        <v xml:space="preserve"> </v>
      </c>
      <c r="J205" s="9"/>
      <c r="K205" s="9"/>
    </row>
    <row r="206" spans="2:11" x14ac:dyDescent="0.2">
      <c r="B206" s="9"/>
      <c r="D206" s="11" t="str">
        <f>IF(LEN(C206)=0," ",(IF(LEN(C206)&lt;11,"Sjekk pers.nr.",(IF(MOD('For kontroll'!O206,1)=0,"OK","Sjekk pers.nr.")))))</f>
        <v xml:space="preserve"> </v>
      </c>
      <c r="G206" s="11" t="str">
        <f>IF(LEN(F206)=0," ",(IF('For kontroll'!V206=1,"OK","Sjekk alder")))</f>
        <v xml:space="preserve"> </v>
      </c>
      <c r="J206" s="9"/>
      <c r="K206" s="9"/>
    </row>
    <row r="207" spans="2:11" x14ac:dyDescent="0.2">
      <c r="B207" s="9"/>
      <c r="D207" s="11" t="str">
        <f>IF(LEN(C207)=0," ",(IF(LEN(C207)&lt;11,"Sjekk pers.nr.",(IF(MOD('For kontroll'!O207,1)=0,"OK","Sjekk pers.nr.")))))</f>
        <v xml:space="preserve"> </v>
      </c>
      <c r="G207" s="11" t="str">
        <f>IF(LEN(F207)=0," ",(IF('For kontroll'!V207=1,"OK","Sjekk alder")))</f>
        <v xml:space="preserve"> </v>
      </c>
      <c r="J207" s="9"/>
      <c r="K207" s="9"/>
    </row>
    <row r="208" spans="2:11" x14ac:dyDescent="0.2">
      <c r="B208" s="9"/>
      <c r="D208" s="11" t="str">
        <f>IF(LEN(C208)=0," ",(IF(LEN(C208)&lt;11,"Sjekk pers.nr.",(IF(MOD('For kontroll'!O208,1)=0,"OK","Sjekk pers.nr.")))))</f>
        <v xml:space="preserve"> </v>
      </c>
      <c r="G208" s="11" t="str">
        <f>IF(LEN(F208)=0," ",(IF('For kontroll'!V208=1,"OK","Sjekk alder")))</f>
        <v xml:space="preserve"> </v>
      </c>
      <c r="J208" s="9"/>
      <c r="K208" s="9"/>
    </row>
    <row r="209" spans="2:11" x14ac:dyDescent="0.2">
      <c r="B209" s="9"/>
      <c r="D209" s="11" t="str">
        <f>IF(LEN(C209)=0," ",(IF(LEN(C209)&lt;11,"Sjekk pers.nr.",(IF(MOD('For kontroll'!O209,1)=0,"OK","Sjekk pers.nr.")))))</f>
        <v xml:space="preserve"> </v>
      </c>
      <c r="G209" s="11" t="str">
        <f>IF(LEN(F209)=0," ",(IF('For kontroll'!V209=1,"OK","Sjekk alder")))</f>
        <v xml:space="preserve"> </v>
      </c>
      <c r="J209" s="9"/>
      <c r="K209" s="9"/>
    </row>
    <row r="210" spans="2:11" x14ac:dyDescent="0.2">
      <c r="B210" s="9"/>
      <c r="D210" s="11" t="str">
        <f>IF(LEN(C210)=0," ",(IF(LEN(C210)&lt;11,"Sjekk pers.nr.",(IF(MOD('For kontroll'!O210,1)=0,"OK","Sjekk pers.nr.")))))</f>
        <v xml:space="preserve"> </v>
      </c>
      <c r="G210" s="11" t="str">
        <f>IF(LEN(F210)=0," ",(IF('For kontroll'!V210=1,"OK","Sjekk alder")))</f>
        <v xml:space="preserve"> </v>
      </c>
      <c r="J210" s="9"/>
      <c r="K210" s="9"/>
    </row>
    <row r="211" spans="2:11" x14ac:dyDescent="0.2">
      <c r="B211" s="9"/>
      <c r="D211" s="11" t="str">
        <f>IF(LEN(C211)=0," ",(IF(LEN(C211)&lt;11,"Sjekk pers.nr.",(IF(MOD('For kontroll'!O211,1)=0,"OK","Sjekk pers.nr.")))))</f>
        <v xml:space="preserve"> </v>
      </c>
      <c r="G211" s="11" t="str">
        <f>IF(LEN(F211)=0," ",(IF('For kontroll'!V211=1,"OK","Sjekk alder")))</f>
        <v xml:space="preserve"> </v>
      </c>
      <c r="J211" s="9"/>
      <c r="K211" s="9"/>
    </row>
    <row r="212" spans="2:11" x14ac:dyDescent="0.2">
      <c r="B212" s="9"/>
      <c r="D212" s="11" t="str">
        <f>IF(LEN(C212)=0," ",(IF(LEN(C212)&lt;11,"Sjekk pers.nr.",(IF(MOD('For kontroll'!O212,1)=0,"OK","Sjekk pers.nr.")))))</f>
        <v xml:space="preserve"> </v>
      </c>
      <c r="G212" s="11" t="str">
        <f>IF(LEN(F212)=0," ",(IF('For kontroll'!V212=1,"OK","Sjekk alder")))</f>
        <v xml:space="preserve"> </v>
      </c>
      <c r="J212" s="9"/>
      <c r="K212" s="9"/>
    </row>
    <row r="213" spans="2:11" x14ac:dyDescent="0.2">
      <c r="B213" s="9"/>
      <c r="D213" s="11" t="str">
        <f>IF(LEN(C213)=0," ",(IF(LEN(C213)&lt;11,"Sjekk pers.nr.",(IF(MOD('For kontroll'!O213,1)=0,"OK","Sjekk pers.nr.")))))</f>
        <v xml:space="preserve"> </v>
      </c>
      <c r="G213" s="11" t="str">
        <f>IF(LEN(F213)=0," ",(IF('For kontroll'!V213=1,"OK","Sjekk alder")))</f>
        <v xml:space="preserve"> </v>
      </c>
      <c r="J213" s="9"/>
      <c r="K213" s="9"/>
    </row>
    <row r="214" spans="2:11" x14ac:dyDescent="0.2">
      <c r="B214" s="9"/>
      <c r="D214" s="11" t="str">
        <f>IF(LEN(C214)=0," ",(IF(LEN(C214)&lt;11,"Sjekk pers.nr.",(IF(MOD('For kontroll'!O214,1)=0,"OK","Sjekk pers.nr.")))))</f>
        <v xml:space="preserve"> </v>
      </c>
      <c r="G214" s="11" t="str">
        <f>IF(LEN(F214)=0," ",(IF('For kontroll'!V214=1,"OK","Sjekk alder")))</f>
        <v xml:space="preserve"> </v>
      </c>
      <c r="J214" s="9"/>
      <c r="K214" s="9"/>
    </row>
    <row r="215" spans="2:11" x14ac:dyDescent="0.2">
      <c r="B215" s="9"/>
      <c r="D215" s="11" t="str">
        <f>IF(LEN(C215)=0," ",(IF(LEN(C215)&lt;11,"Sjekk pers.nr.",(IF(MOD('For kontroll'!O215,1)=0,"OK","Sjekk pers.nr.")))))</f>
        <v xml:space="preserve"> </v>
      </c>
      <c r="G215" s="11" t="str">
        <f>IF(LEN(F215)=0," ",(IF('For kontroll'!V215=1,"OK","Sjekk alder")))</f>
        <v xml:space="preserve"> </v>
      </c>
      <c r="J215" s="9"/>
      <c r="K215" s="9"/>
    </row>
    <row r="216" spans="2:11" x14ac:dyDescent="0.2">
      <c r="B216" s="9"/>
      <c r="D216" s="11" t="str">
        <f>IF(LEN(C216)=0," ",(IF(LEN(C216)&lt;11,"Sjekk pers.nr.",(IF(MOD('For kontroll'!O216,1)=0,"OK","Sjekk pers.nr.")))))</f>
        <v xml:space="preserve"> </v>
      </c>
      <c r="G216" s="11" t="str">
        <f>IF(LEN(F216)=0," ",(IF('For kontroll'!V216=1,"OK","Sjekk alder")))</f>
        <v xml:space="preserve"> </v>
      </c>
      <c r="J216" s="9"/>
      <c r="K216" s="9"/>
    </row>
    <row r="217" spans="2:11" x14ac:dyDescent="0.2">
      <c r="B217" s="9"/>
      <c r="D217" s="11" t="str">
        <f>IF(LEN(C217)=0," ",(IF(LEN(C217)&lt;11,"Sjekk pers.nr.",(IF(MOD('For kontroll'!O217,1)=0,"OK","Sjekk pers.nr.")))))</f>
        <v xml:space="preserve"> </v>
      </c>
      <c r="G217" s="11" t="str">
        <f>IF(LEN(F217)=0," ",(IF('For kontroll'!V217=1,"OK","Sjekk alder")))</f>
        <v xml:space="preserve"> </v>
      </c>
      <c r="J217" s="9"/>
      <c r="K217" s="9"/>
    </row>
    <row r="218" spans="2:11" x14ac:dyDescent="0.2">
      <c r="B218" s="9"/>
      <c r="D218" s="11" t="str">
        <f>IF(LEN(C218)=0," ",(IF(LEN(C218)&lt;11,"Sjekk pers.nr.",(IF(MOD('For kontroll'!O218,1)=0,"OK","Sjekk pers.nr.")))))</f>
        <v xml:space="preserve"> </v>
      </c>
      <c r="G218" s="11" t="str">
        <f>IF(LEN(F218)=0," ",(IF('For kontroll'!V218=1,"OK","Sjekk alder")))</f>
        <v xml:space="preserve"> </v>
      </c>
      <c r="J218" s="9"/>
      <c r="K218" s="9"/>
    </row>
    <row r="219" spans="2:11" x14ac:dyDescent="0.2">
      <c r="B219" s="9"/>
      <c r="D219" s="11" t="str">
        <f>IF(LEN(C219)=0," ",(IF(LEN(C219)&lt;11,"Sjekk pers.nr.",(IF(MOD('For kontroll'!O219,1)=0,"OK","Sjekk pers.nr.")))))</f>
        <v xml:space="preserve"> </v>
      </c>
      <c r="G219" s="11" t="str">
        <f>IF(LEN(F219)=0," ",(IF('For kontroll'!V219=1,"OK","Sjekk alder")))</f>
        <v xml:space="preserve"> </v>
      </c>
      <c r="J219" s="9"/>
      <c r="K219" s="9"/>
    </row>
    <row r="220" spans="2:11" x14ac:dyDescent="0.2">
      <c r="B220" s="9"/>
      <c r="D220" s="11" t="str">
        <f>IF(LEN(C220)=0," ",(IF(LEN(C220)&lt;11,"Sjekk pers.nr.",(IF(MOD('For kontroll'!O220,1)=0,"OK","Sjekk pers.nr.")))))</f>
        <v xml:space="preserve"> </v>
      </c>
      <c r="G220" s="11" t="str">
        <f>IF(LEN(F220)=0," ",(IF('For kontroll'!V220=1,"OK","Sjekk alder")))</f>
        <v xml:space="preserve"> </v>
      </c>
      <c r="J220" s="9"/>
      <c r="K220" s="9"/>
    </row>
    <row r="221" spans="2:11" x14ac:dyDescent="0.2">
      <c r="B221" s="9"/>
      <c r="D221" s="11" t="str">
        <f>IF(LEN(C221)=0," ",(IF(LEN(C221)&lt;11,"Sjekk pers.nr.",(IF(MOD('For kontroll'!O221,1)=0,"OK","Sjekk pers.nr.")))))</f>
        <v xml:space="preserve"> </v>
      </c>
      <c r="G221" s="11" t="str">
        <f>IF(LEN(F221)=0," ",(IF('For kontroll'!V221=1,"OK","Sjekk alder")))</f>
        <v xml:space="preserve"> </v>
      </c>
      <c r="J221" s="9"/>
      <c r="K221" s="9"/>
    </row>
    <row r="222" spans="2:11" x14ac:dyDescent="0.2">
      <c r="B222" s="9"/>
      <c r="D222" s="11" t="str">
        <f>IF(LEN(C222)=0," ",(IF(LEN(C222)&lt;11,"Sjekk pers.nr.",(IF(MOD('For kontroll'!O222,1)=0,"OK","Sjekk pers.nr.")))))</f>
        <v xml:space="preserve"> </v>
      </c>
      <c r="G222" s="11" t="str">
        <f>IF(LEN(F222)=0," ",(IF('For kontroll'!V222=1,"OK","Sjekk alder")))</f>
        <v xml:space="preserve"> </v>
      </c>
      <c r="J222" s="9"/>
      <c r="K222" s="9"/>
    </row>
    <row r="223" spans="2:11" x14ac:dyDescent="0.2">
      <c r="B223" s="9"/>
      <c r="D223" s="11" t="str">
        <f>IF(LEN(C223)=0," ",(IF(LEN(C223)&lt;11,"Sjekk pers.nr.",(IF(MOD('For kontroll'!O223,1)=0,"OK","Sjekk pers.nr.")))))</f>
        <v xml:space="preserve"> </v>
      </c>
      <c r="G223" s="11" t="str">
        <f>IF(LEN(F223)=0," ",(IF('For kontroll'!V223=1,"OK","Sjekk alder")))</f>
        <v xml:space="preserve"> </v>
      </c>
      <c r="J223" s="9"/>
      <c r="K223" s="9"/>
    </row>
    <row r="224" spans="2:11" x14ac:dyDescent="0.2">
      <c r="B224" s="9"/>
      <c r="D224" s="11" t="str">
        <f>IF(LEN(C224)=0," ",(IF(LEN(C224)&lt;11,"Sjekk pers.nr.",(IF(MOD('For kontroll'!O224,1)=0,"OK","Sjekk pers.nr.")))))</f>
        <v xml:space="preserve"> </v>
      </c>
      <c r="G224" s="11" t="str">
        <f>IF(LEN(F224)=0," ",(IF('For kontroll'!V224=1,"OK","Sjekk alder")))</f>
        <v xml:space="preserve"> </v>
      </c>
      <c r="J224" s="9"/>
      <c r="K224" s="9"/>
    </row>
    <row r="225" spans="2:11" x14ac:dyDescent="0.2">
      <c r="B225" s="9"/>
      <c r="D225" s="11" t="str">
        <f>IF(LEN(C225)=0," ",(IF(LEN(C225)&lt;11,"Sjekk pers.nr.",(IF(MOD('For kontroll'!O225,1)=0,"OK","Sjekk pers.nr.")))))</f>
        <v xml:space="preserve"> </v>
      </c>
      <c r="G225" s="11" t="str">
        <f>IF(LEN(F225)=0," ",(IF('For kontroll'!V225=1,"OK","Sjekk alder")))</f>
        <v xml:space="preserve"> </v>
      </c>
      <c r="J225" s="9"/>
      <c r="K225" s="9"/>
    </row>
    <row r="226" spans="2:11" x14ac:dyDescent="0.2">
      <c r="B226" s="9"/>
      <c r="D226" s="11" t="str">
        <f>IF(LEN(C226)=0," ",(IF(LEN(C226)&lt;11,"Sjekk pers.nr.",(IF(MOD('For kontroll'!O226,1)=0,"OK","Sjekk pers.nr.")))))</f>
        <v xml:space="preserve"> </v>
      </c>
      <c r="G226" s="11" t="str">
        <f>IF(LEN(F226)=0," ",(IF('For kontroll'!V226=1,"OK","Sjekk alder")))</f>
        <v xml:space="preserve"> </v>
      </c>
      <c r="J226" s="9"/>
      <c r="K226" s="9"/>
    </row>
    <row r="227" spans="2:11" x14ac:dyDescent="0.2">
      <c r="B227" s="9"/>
      <c r="D227" s="11" t="str">
        <f>IF(LEN(C227)=0," ",(IF(LEN(C227)&lt;11,"Sjekk pers.nr.",(IF(MOD('For kontroll'!O227,1)=0,"OK","Sjekk pers.nr.")))))</f>
        <v xml:space="preserve"> </v>
      </c>
      <c r="G227" s="11" t="str">
        <f>IF(LEN(F227)=0," ",(IF('For kontroll'!V227=1,"OK","Sjekk alder")))</f>
        <v xml:space="preserve"> </v>
      </c>
      <c r="J227" s="9"/>
      <c r="K227" s="9"/>
    </row>
    <row r="228" spans="2:11" x14ac:dyDescent="0.2">
      <c r="B228" s="9"/>
      <c r="D228" s="11" t="str">
        <f>IF(LEN(C228)=0," ",(IF(LEN(C228)&lt;11,"Sjekk pers.nr.",(IF(MOD('For kontroll'!O228,1)=0,"OK","Sjekk pers.nr.")))))</f>
        <v xml:space="preserve"> </v>
      </c>
      <c r="G228" s="11" t="str">
        <f>IF(LEN(F228)=0," ",(IF('For kontroll'!V228=1,"OK","Sjekk alder")))</f>
        <v xml:space="preserve"> </v>
      </c>
      <c r="J228" s="9"/>
      <c r="K228" s="9"/>
    </row>
    <row r="229" spans="2:11" x14ac:dyDescent="0.2">
      <c r="B229" s="9"/>
      <c r="D229" s="11" t="str">
        <f>IF(LEN(C229)=0," ",(IF(LEN(C229)&lt;11,"Sjekk pers.nr.",(IF(MOD('For kontroll'!O229,1)=0,"OK","Sjekk pers.nr.")))))</f>
        <v xml:space="preserve"> </v>
      </c>
      <c r="G229" s="11" t="str">
        <f>IF(LEN(F229)=0," ",(IF('For kontroll'!V229=1,"OK","Sjekk alder")))</f>
        <v xml:space="preserve"> </v>
      </c>
      <c r="J229" s="9"/>
      <c r="K229" s="9"/>
    </row>
    <row r="230" spans="2:11" x14ac:dyDescent="0.2">
      <c r="B230" s="9"/>
      <c r="D230" s="11" t="str">
        <f>IF(LEN(C230)=0," ",(IF(LEN(C230)&lt;11,"Sjekk pers.nr.",(IF(MOD('For kontroll'!O230,1)=0,"OK","Sjekk pers.nr.")))))</f>
        <v xml:space="preserve"> </v>
      </c>
      <c r="G230" s="11" t="str">
        <f>IF(LEN(F230)=0," ",(IF('For kontroll'!V230=1,"OK","Sjekk alder")))</f>
        <v xml:space="preserve"> </v>
      </c>
      <c r="J230" s="9"/>
      <c r="K230" s="9"/>
    </row>
    <row r="231" spans="2:11" x14ac:dyDescent="0.2">
      <c r="B231" s="9"/>
      <c r="D231" s="11" t="str">
        <f>IF(LEN(C231)=0," ",(IF(LEN(C231)&lt;11,"Sjekk pers.nr.",(IF(MOD('For kontroll'!O231,1)=0,"OK","Sjekk pers.nr.")))))</f>
        <v xml:space="preserve"> </v>
      </c>
      <c r="G231" s="11" t="str">
        <f>IF(LEN(F231)=0," ",(IF('For kontroll'!V231=1,"OK","Sjekk alder")))</f>
        <v xml:space="preserve"> </v>
      </c>
      <c r="J231" s="9"/>
      <c r="K231" s="9"/>
    </row>
    <row r="232" spans="2:11" x14ac:dyDescent="0.2">
      <c r="B232" s="9"/>
      <c r="D232" s="11" t="str">
        <f>IF(LEN(C232)=0," ",(IF(LEN(C232)&lt;11,"Sjekk pers.nr.",(IF(MOD('For kontroll'!O232,1)=0,"OK","Sjekk pers.nr.")))))</f>
        <v xml:space="preserve"> </v>
      </c>
      <c r="G232" s="11" t="str">
        <f>IF(LEN(F232)=0," ",(IF('For kontroll'!V232=1,"OK","Sjekk alder")))</f>
        <v xml:space="preserve"> </v>
      </c>
      <c r="J232" s="9"/>
      <c r="K232" s="9"/>
    </row>
    <row r="233" spans="2:11" x14ac:dyDescent="0.2">
      <c r="B233" s="9"/>
      <c r="D233" s="11" t="str">
        <f>IF(LEN(C233)=0," ",(IF(LEN(C233)&lt;11,"Sjekk pers.nr.",(IF(MOD('For kontroll'!O233,1)=0,"OK","Sjekk pers.nr.")))))</f>
        <v xml:space="preserve"> </v>
      </c>
      <c r="G233" s="11" t="str">
        <f>IF(LEN(F233)=0," ",(IF('For kontroll'!V233=1,"OK","Sjekk alder")))</f>
        <v xml:space="preserve"> </v>
      </c>
      <c r="J233" s="9"/>
      <c r="K233" s="9"/>
    </row>
    <row r="234" spans="2:11" x14ac:dyDescent="0.2">
      <c r="B234" s="9"/>
      <c r="D234" s="11" t="str">
        <f>IF(LEN(C234)=0," ",(IF(LEN(C234)&lt;11,"Sjekk pers.nr.",(IF(MOD('For kontroll'!O234,1)=0,"OK","Sjekk pers.nr.")))))</f>
        <v xml:space="preserve"> </v>
      </c>
      <c r="G234" s="11" t="str">
        <f>IF(LEN(F234)=0," ",(IF('For kontroll'!V234=1,"OK","Sjekk alder")))</f>
        <v xml:space="preserve"> </v>
      </c>
      <c r="J234" s="9"/>
      <c r="K234" s="9"/>
    </row>
    <row r="235" spans="2:11" x14ac:dyDescent="0.2">
      <c r="B235" s="9"/>
      <c r="D235" s="11" t="str">
        <f>IF(LEN(C235)=0," ",(IF(LEN(C235)&lt;11,"Sjekk pers.nr.",(IF(MOD('For kontroll'!O235,1)=0,"OK","Sjekk pers.nr.")))))</f>
        <v xml:space="preserve"> </v>
      </c>
      <c r="G235" s="11" t="str">
        <f>IF(LEN(F235)=0," ",(IF('For kontroll'!V235=1,"OK","Sjekk alder")))</f>
        <v xml:space="preserve"> </v>
      </c>
      <c r="J235" s="9"/>
      <c r="K235" s="9"/>
    </row>
    <row r="236" spans="2:11" x14ac:dyDescent="0.2">
      <c r="B236" s="9"/>
      <c r="D236" s="11" t="str">
        <f>IF(LEN(C236)=0," ",(IF(LEN(C236)&lt;11,"Sjekk pers.nr.",(IF(MOD('For kontroll'!O236,1)=0,"OK","Sjekk pers.nr.")))))</f>
        <v xml:space="preserve"> </v>
      </c>
      <c r="G236" s="11" t="str">
        <f>IF(LEN(F236)=0," ",(IF('For kontroll'!V236=1,"OK","Sjekk alder")))</f>
        <v xml:space="preserve"> </v>
      </c>
      <c r="J236" s="9"/>
      <c r="K236" s="9"/>
    </row>
    <row r="237" spans="2:11" x14ac:dyDescent="0.2">
      <c r="B237" s="9"/>
      <c r="D237" s="11" t="str">
        <f>IF(LEN(C237)=0," ",(IF(LEN(C237)&lt;11,"Sjekk pers.nr.",(IF(MOD('For kontroll'!O237,1)=0,"OK","Sjekk pers.nr.")))))</f>
        <v xml:space="preserve"> </v>
      </c>
      <c r="G237" s="11" t="str">
        <f>IF(LEN(F237)=0," ",(IF('For kontroll'!V237=1,"OK","Sjekk alder")))</f>
        <v xml:space="preserve"> </v>
      </c>
      <c r="J237" s="9"/>
      <c r="K237" s="9"/>
    </row>
    <row r="238" spans="2:11" x14ac:dyDescent="0.2">
      <c r="B238" s="9"/>
      <c r="D238" s="11" t="str">
        <f>IF(LEN(C238)=0," ",(IF(LEN(C238)&lt;11,"Sjekk pers.nr.",(IF(MOD('For kontroll'!O238,1)=0,"OK","Sjekk pers.nr.")))))</f>
        <v xml:space="preserve"> </v>
      </c>
      <c r="G238" s="11" t="str">
        <f>IF(LEN(F238)=0," ",(IF('For kontroll'!V238=1,"OK","Sjekk alder")))</f>
        <v xml:space="preserve"> </v>
      </c>
      <c r="J238" s="9"/>
      <c r="K238" s="9"/>
    </row>
    <row r="239" spans="2:11" x14ac:dyDescent="0.2">
      <c r="B239" s="9"/>
      <c r="D239" s="11" t="str">
        <f>IF(LEN(C239)=0," ",(IF(LEN(C239)&lt;11,"Sjekk pers.nr.",(IF(MOD('For kontroll'!O239,1)=0,"OK","Sjekk pers.nr.")))))</f>
        <v xml:space="preserve"> </v>
      </c>
      <c r="G239" s="11" t="str">
        <f>IF(LEN(F239)=0," ",(IF('For kontroll'!V239=1,"OK","Sjekk alder")))</f>
        <v xml:space="preserve"> </v>
      </c>
      <c r="J239" s="9"/>
      <c r="K239" s="9"/>
    </row>
    <row r="240" spans="2:11" x14ac:dyDescent="0.2">
      <c r="B240" s="9"/>
      <c r="D240" s="11" t="str">
        <f>IF(LEN(C240)=0," ",(IF(LEN(C240)&lt;11,"Sjekk pers.nr.",(IF(MOD('For kontroll'!O240,1)=0,"OK","Sjekk pers.nr.")))))</f>
        <v xml:space="preserve"> </v>
      </c>
      <c r="G240" s="11" t="str">
        <f>IF(LEN(F240)=0," ",(IF('For kontroll'!V240=1,"OK","Sjekk alder")))</f>
        <v xml:space="preserve"> </v>
      </c>
      <c r="J240" s="9"/>
      <c r="K240" s="9"/>
    </row>
    <row r="241" spans="2:11" x14ac:dyDescent="0.2">
      <c r="B241" s="9"/>
      <c r="D241" s="11" t="str">
        <f>IF(LEN(C241)=0," ",(IF(LEN(C241)&lt;11,"Sjekk pers.nr.",(IF(MOD('For kontroll'!O241,1)=0,"OK","Sjekk pers.nr.")))))</f>
        <v xml:space="preserve"> </v>
      </c>
      <c r="G241" s="11" t="str">
        <f>IF(LEN(F241)=0," ",(IF('For kontroll'!V241=1,"OK","Sjekk alder")))</f>
        <v xml:space="preserve"> </v>
      </c>
      <c r="J241" s="9"/>
      <c r="K241" s="9"/>
    </row>
    <row r="242" spans="2:11" x14ac:dyDescent="0.2">
      <c r="B242" s="9"/>
      <c r="D242" s="11" t="str">
        <f>IF(LEN(C242)=0," ",(IF(LEN(C242)&lt;11,"Sjekk pers.nr.",(IF(MOD('For kontroll'!O242,1)=0,"OK","Sjekk pers.nr.")))))</f>
        <v xml:space="preserve"> </v>
      </c>
      <c r="G242" s="11" t="str">
        <f>IF(LEN(F242)=0," ",(IF('For kontroll'!V242=1,"OK","Sjekk alder")))</f>
        <v xml:space="preserve"> </v>
      </c>
      <c r="J242" s="9"/>
      <c r="K242" s="9"/>
    </row>
    <row r="243" spans="2:11" x14ac:dyDescent="0.2">
      <c r="B243" s="9"/>
      <c r="D243" s="11" t="str">
        <f>IF(LEN(C243)=0," ",(IF(LEN(C243)&lt;11,"Sjekk pers.nr.",(IF(MOD('For kontroll'!O243,1)=0,"OK","Sjekk pers.nr.")))))</f>
        <v xml:space="preserve"> </v>
      </c>
      <c r="G243" s="11" t="str">
        <f>IF(LEN(F243)=0," ",(IF('For kontroll'!V243=1,"OK","Sjekk alder")))</f>
        <v xml:space="preserve"> </v>
      </c>
      <c r="J243" s="9"/>
      <c r="K243" s="9"/>
    </row>
    <row r="244" spans="2:11" x14ac:dyDescent="0.2">
      <c r="B244" s="9"/>
      <c r="D244" s="11" t="str">
        <f>IF(LEN(C244)=0," ",(IF(LEN(C244)&lt;11,"Sjekk pers.nr.",(IF(MOD('For kontroll'!O244,1)=0,"OK","Sjekk pers.nr.")))))</f>
        <v xml:space="preserve"> </v>
      </c>
      <c r="G244" s="11" t="str">
        <f>IF(LEN(F244)=0," ",(IF('For kontroll'!V244=1,"OK","Sjekk alder")))</f>
        <v xml:space="preserve"> </v>
      </c>
      <c r="J244" s="9"/>
      <c r="K244" s="9"/>
    </row>
    <row r="245" spans="2:11" x14ac:dyDescent="0.2">
      <c r="B245" s="9"/>
      <c r="D245" s="11" t="str">
        <f>IF(LEN(C245)=0," ",(IF(LEN(C245)&lt;11,"Sjekk pers.nr.",(IF(MOD('For kontroll'!O245,1)=0,"OK","Sjekk pers.nr.")))))</f>
        <v xml:space="preserve"> </v>
      </c>
      <c r="G245" s="11" t="str">
        <f>IF(LEN(F245)=0," ",(IF('For kontroll'!V245=1,"OK","Sjekk alder")))</f>
        <v xml:space="preserve"> </v>
      </c>
      <c r="J245" s="9"/>
      <c r="K245" s="9"/>
    </row>
    <row r="246" spans="2:11" x14ac:dyDescent="0.2">
      <c r="B246" s="9"/>
      <c r="D246" s="11" t="str">
        <f>IF(LEN(C246)=0," ",(IF(LEN(C246)&lt;11,"Sjekk pers.nr.",(IF(MOD('For kontroll'!O246,1)=0,"OK","Sjekk pers.nr.")))))</f>
        <v xml:space="preserve"> </v>
      </c>
      <c r="G246" s="11" t="str">
        <f>IF(LEN(F246)=0," ",(IF('For kontroll'!V246=1,"OK","Sjekk alder")))</f>
        <v xml:space="preserve"> </v>
      </c>
      <c r="J246" s="9"/>
      <c r="K246" s="9"/>
    </row>
    <row r="247" spans="2:11" x14ac:dyDescent="0.2">
      <c r="B247" s="9"/>
      <c r="D247" s="11" t="str">
        <f>IF(LEN(C247)=0," ",(IF(LEN(C247)&lt;11,"Sjekk pers.nr.",(IF(MOD('For kontroll'!O247,1)=0,"OK","Sjekk pers.nr.")))))</f>
        <v xml:space="preserve"> </v>
      </c>
      <c r="G247" s="11" t="str">
        <f>IF(LEN(F247)=0," ",(IF('For kontroll'!V247=1,"OK","Sjekk alder")))</f>
        <v xml:space="preserve"> </v>
      </c>
      <c r="J247" s="9"/>
      <c r="K247" s="9"/>
    </row>
    <row r="248" spans="2:11" x14ac:dyDescent="0.2">
      <c r="B248" s="9"/>
      <c r="D248" s="11" t="str">
        <f>IF(LEN(C248)=0," ",(IF(LEN(C248)&lt;11,"Sjekk pers.nr.",(IF(MOD('For kontroll'!O248,1)=0,"OK","Sjekk pers.nr.")))))</f>
        <v xml:space="preserve"> </v>
      </c>
      <c r="G248" s="11" t="str">
        <f>IF(LEN(F248)=0," ",(IF('For kontroll'!V248=1,"OK","Sjekk alder")))</f>
        <v xml:space="preserve"> </v>
      </c>
      <c r="J248" s="9"/>
      <c r="K248" s="9"/>
    </row>
    <row r="249" spans="2:11" x14ac:dyDescent="0.2">
      <c r="B249" s="9"/>
      <c r="D249" s="11" t="str">
        <f>IF(LEN(C249)=0," ",(IF(LEN(C249)&lt;11,"Sjekk pers.nr.",(IF(MOD('For kontroll'!O249,1)=0,"OK","Sjekk pers.nr.")))))</f>
        <v xml:space="preserve"> </v>
      </c>
      <c r="G249" s="11" t="str">
        <f>IF(LEN(F249)=0," ",(IF('For kontroll'!V249=1,"OK","Sjekk alder")))</f>
        <v xml:space="preserve"> </v>
      </c>
      <c r="J249" s="9"/>
      <c r="K249" s="9"/>
    </row>
    <row r="250" spans="2:11" x14ac:dyDescent="0.2">
      <c r="B250" s="9"/>
      <c r="D250" s="11" t="str">
        <f>IF(LEN(C250)=0," ",(IF(LEN(C250)&lt;11,"Sjekk pers.nr.",(IF(MOD('For kontroll'!O250,1)=0,"OK","Sjekk pers.nr.")))))</f>
        <v xml:space="preserve"> </v>
      </c>
      <c r="G250" s="11" t="str">
        <f>IF(LEN(F250)=0," ",(IF('For kontroll'!V250=1,"OK","Sjekk alder")))</f>
        <v xml:space="preserve"> </v>
      </c>
      <c r="J250" s="9"/>
      <c r="K250" s="9"/>
    </row>
    <row r="251" spans="2:11" x14ac:dyDescent="0.2">
      <c r="B251" s="9"/>
      <c r="D251" s="11" t="str">
        <f>IF(LEN(C251)=0," ",(IF(LEN(C251)&lt;11,"Sjekk pers.nr.",(IF(MOD('For kontroll'!O251,1)=0,"OK","Sjekk pers.nr.")))))</f>
        <v xml:space="preserve"> </v>
      </c>
      <c r="G251" s="11" t="str">
        <f>IF(LEN(F251)=0," ",(IF('For kontroll'!V251=1,"OK","Sjekk alder")))</f>
        <v xml:space="preserve"> </v>
      </c>
      <c r="J251" s="9"/>
      <c r="K251" s="9"/>
    </row>
    <row r="252" spans="2:11" x14ac:dyDescent="0.2">
      <c r="B252" s="9"/>
      <c r="D252" s="11" t="str">
        <f>IF(LEN(C252)=0," ",(IF(LEN(C252)&lt;11,"Sjekk pers.nr.",(IF(MOD('For kontroll'!O252,1)=0,"OK","Sjekk pers.nr.")))))</f>
        <v xml:space="preserve"> </v>
      </c>
      <c r="G252" s="11" t="str">
        <f>IF(LEN(F252)=0," ",(IF('For kontroll'!V252=1,"OK","Sjekk alder")))</f>
        <v xml:space="preserve"> </v>
      </c>
      <c r="J252" s="9"/>
      <c r="K252" s="9"/>
    </row>
    <row r="253" spans="2:11" x14ac:dyDescent="0.2">
      <c r="B253" s="9"/>
      <c r="D253" s="11" t="str">
        <f>IF(LEN(C253)=0," ",(IF(LEN(C253)&lt;11,"Sjekk pers.nr.",(IF(MOD('For kontroll'!O253,1)=0,"OK","Sjekk pers.nr.")))))</f>
        <v xml:space="preserve"> </v>
      </c>
      <c r="G253" s="11" t="str">
        <f>IF(LEN(F253)=0," ",(IF('For kontroll'!V253=1,"OK","Sjekk alder")))</f>
        <v xml:space="preserve"> </v>
      </c>
      <c r="J253" s="9"/>
      <c r="K253" s="9"/>
    </row>
    <row r="254" spans="2:11" x14ac:dyDescent="0.2">
      <c r="B254" s="9"/>
      <c r="D254" s="11" t="str">
        <f>IF(LEN(C254)=0," ",(IF(LEN(C254)&lt;11,"Sjekk pers.nr.",(IF(MOD('For kontroll'!O254,1)=0,"OK","Sjekk pers.nr.")))))</f>
        <v xml:space="preserve"> </v>
      </c>
      <c r="G254" s="11" t="str">
        <f>IF(LEN(F254)=0," ",(IF('For kontroll'!V254=1,"OK","Sjekk alder")))</f>
        <v xml:space="preserve"> </v>
      </c>
      <c r="J254" s="9"/>
      <c r="K254" s="9"/>
    </row>
    <row r="255" spans="2:11" x14ac:dyDescent="0.2">
      <c r="B255" s="9"/>
      <c r="D255" s="11" t="str">
        <f>IF(LEN(C255)=0," ",(IF(LEN(C255)&lt;11,"Sjekk pers.nr.",(IF(MOD('For kontroll'!O255,1)=0,"OK","Sjekk pers.nr.")))))</f>
        <v xml:space="preserve"> </v>
      </c>
      <c r="G255" s="11" t="str">
        <f>IF(LEN(F255)=0," ",(IF('For kontroll'!V255=1,"OK","Sjekk alder")))</f>
        <v xml:space="preserve"> </v>
      </c>
      <c r="J255" s="9"/>
      <c r="K255" s="9"/>
    </row>
    <row r="256" spans="2:11" x14ac:dyDescent="0.2">
      <c r="B256" s="9"/>
      <c r="D256" s="11" t="str">
        <f>IF(LEN(C256)=0," ",(IF(LEN(C256)&lt;11,"Sjekk pers.nr.",(IF(MOD('For kontroll'!O256,1)=0,"OK","Sjekk pers.nr.")))))</f>
        <v xml:space="preserve"> </v>
      </c>
      <c r="G256" s="11" t="str">
        <f>IF(LEN(F256)=0," ",(IF('For kontroll'!V256=1,"OK","Sjekk alder")))</f>
        <v xml:space="preserve"> </v>
      </c>
      <c r="J256" s="9"/>
      <c r="K256" s="9"/>
    </row>
    <row r="257" spans="2:11" x14ac:dyDescent="0.2">
      <c r="B257" s="9"/>
      <c r="D257" s="11" t="str">
        <f>IF(LEN(C257)=0," ",(IF(LEN(C257)&lt;11,"Sjekk pers.nr.",(IF(MOD('For kontroll'!O257,1)=0,"OK","Sjekk pers.nr.")))))</f>
        <v xml:space="preserve"> </v>
      </c>
      <c r="G257" s="11" t="str">
        <f>IF(LEN(F257)=0," ",(IF('For kontroll'!V257=1,"OK","Sjekk alder")))</f>
        <v xml:space="preserve"> </v>
      </c>
      <c r="J257" s="9"/>
      <c r="K257" s="9"/>
    </row>
    <row r="258" spans="2:11" x14ac:dyDescent="0.2">
      <c r="B258" s="9"/>
      <c r="D258" s="11" t="str">
        <f>IF(LEN(C258)=0," ",(IF(LEN(C258)&lt;11,"Sjekk pers.nr.",(IF(MOD('For kontroll'!O258,1)=0,"OK","Sjekk pers.nr.")))))</f>
        <v xml:space="preserve"> </v>
      </c>
      <c r="G258" s="11" t="str">
        <f>IF(LEN(F258)=0," ",(IF('For kontroll'!V258=1,"OK","Sjekk alder")))</f>
        <v xml:space="preserve"> </v>
      </c>
      <c r="J258" s="9"/>
      <c r="K258" s="9"/>
    </row>
    <row r="259" spans="2:11" x14ac:dyDescent="0.2">
      <c r="B259" s="9"/>
      <c r="D259" s="11" t="str">
        <f>IF(LEN(C259)=0," ",(IF(LEN(C259)&lt;11,"Sjekk pers.nr.",(IF(MOD('For kontroll'!O259,1)=0,"OK","Sjekk pers.nr.")))))</f>
        <v xml:space="preserve"> </v>
      </c>
      <c r="G259" s="11" t="str">
        <f>IF(LEN(F259)=0," ",(IF('For kontroll'!V259=1,"OK","Sjekk alder")))</f>
        <v xml:space="preserve"> </v>
      </c>
      <c r="J259" s="9"/>
      <c r="K259" s="9"/>
    </row>
    <row r="260" spans="2:11" x14ac:dyDescent="0.2">
      <c r="B260" s="9"/>
      <c r="D260" s="11" t="str">
        <f>IF(LEN(C260)=0," ",(IF(LEN(C260)&lt;11,"Sjekk pers.nr.",(IF(MOD('For kontroll'!O260,1)=0,"OK","Sjekk pers.nr.")))))</f>
        <v xml:space="preserve"> </v>
      </c>
      <c r="G260" s="11" t="str">
        <f>IF(LEN(F260)=0," ",(IF('For kontroll'!V260=1,"OK","Sjekk alder")))</f>
        <v xml:space="preserve"> </v>
      </c>
      <c r="J260" s="9"/>
      <c r="K260" s="9"/>
    </row>
    <row r="261" spans="2:11" x14ac:dyDescent="0.2">
      <c r="B261" s="9"/>
      <c r="D261" s="11" t="str">
        <f>IF(LEN(C261)=0," ",(IF(LEN(C261)&lt;11,"Sjekk pers.nr.",(IF(MOD('For kontroll'!O261,1)=0,"OK","Sjekk pers.nr.")))))</f>
        <v xml:space="preserve"> </v>
      </c>
      <c r="G261" s="11" t="str">
        <f>IF(LEN(F261)=0," ",(IF('For kontroll'!V261=1,"OK","Sjekk alder")))</f>
        <v xml:space="preserve"> </v>
      </c>
      <c r="J261" s="9"/>
      <c r="K261" s="9"/>
    </row>
    <row r="262" spans="2:11" x14ac:dyDescent="0.2">
      <c r="B262" s="9"/>
      <c r="D262" s="11" t="str">
        <f>IF(LEN(C262)=0," ",(IF(LEN(C262)&lt;11,"Sjekk pers.nr.",(IF(MOD('For kontroll'!O262,1)=0,"OK","Sjekk pers.nr.")))))</f>
        <v xml:space="preserve"> </v>
      </c>
      <c r="G262" s="11" t="str">
        <f>IF(LEN(F262)=0," ",(IF('For kontroll'!V262=1,"OK","Sjekk alder")))</f>
        <v xml:space="preserve"> </v>
      </c>
      <c r="J262" s="9"/>
      <c r="K262" s="9"/>
    </row>
    <row r="263" spans="2:11" x14ac:dyDescent="0.2">
      <c r="B263" s="9"/>
      <c r="D263" s="11" t="str">
        <f>IF(LEN(C263)=0," ",(IF(LEN(C263)&lt;11,"Sjekk pers.nr.",(IF(MOD('For kontroll'!O263,1)=0,"OK","Sjekk pers.nr.")))))</f>
        <v xml:space="preserve"> </v>
      </c>
      <c r="G263" s="11" t="str">
        <f>IF(LEN(F263)=0," ",(IF('For kontroll'!V263=1,"OK","Sjekk alder")))</f>
        <v xml:space="preserve"> </v>
      </c>
      <c r="J263" s="9"/>
      <c r="K263" s="9"/>
    </row>
    <row r="264" spans="2:11" x14ac:dyDescent="0.2">
      <c r="B264" s="9"/>
      <c r="D264" s="11" t="str">
        <f>IF(LEN(C264)=0," ",(IF(LEN(C264)&lt;11,"Sjekk pers.nr.",(IF(MOD('For kontroll'!O264,1)=0,"OK","Sjekk pers.nr.")))))</f>
        <v xml:space="preserve"> </v>
      </c>
      <c r="G264" s="11" t="str">
        <f>IF(LEN(F264)=0," ",(IF('For kontroll'!V264=1,"OK","Sjekk alder")))</f>
        <v xml:space="preserve"> </v>
      </c>
      <c r="J264" s="9"/>
      <c r="K264" s="9"/>
    </row>
    <row r="265" spans="2:11" x14ac:dyDescent="0.2">
      <c r="B265" s="9"/>
      <c r="D265" s="11" t="str">
        <f>IF(LEN(C265)=0," ",(IF(LEN(C265)&lt;11,"Sjekk pers.nr.",(IF(MOD('For kontroll'!O265,1)=0,"OK","Sjekk pers.nr.")))))</f>
        <v xml:space="preserve"> </v>
      </c>
      <c r="G265" s="11" t="str">
        <f>IF(LEN(F265)=0," ",(IF('For kontroll'!V265=1,"OK","Sjekk alder")))</f>
        <v xml:space="preserve"> </v>
      </c>
      <c r="J265" s="9"/>
      <c r="K265" s="9"/>
    </row>
    <row r="266" spans="2:11" x14ac:dyDescent="0.2">
      <c r="B266" s="9"/>
      <c r="D266" s="11" t="str">
        <f>IF(LEN(C266)=0," ",(IF(LEN(C266)&lt;11,"Sjekk pers.nr.",(IF(MOD('For kontroll'!O266,1)=0,"OK","Sjekk pers.nr.")))))</f>
        <v xml:space="preserve"> </v>
      </c>
      <c r="G266" s="11" t="str">
        <f>IF(LEN(F266)=0," ",(IF('For kontroll'!V266=1,"OK","Sjekk alder")))</f>
        <v xml:space="preserve"> </v>
      </c>
      <c r="J266" s="9"/>
      <c r="K266" s="9"/>
    </row>
    <row r="267" spans="2:11" x14ac:dyDescent="0.2">
      <c r="B267" s="9"/>
      <c r="D267" s="11" t="str">
        <f>IF(LEN(C267)=0," ",(IF(LEN(C267)&lt;11,"Sjekk pers.nr.",(IF(MOD('For kontroll'!O267,1)=0,"OK","Sjekk pers.nr.")))))</f>
        <v xml:space="preserve"> </v>
      </c>
      <c r="G267" s="11" t="str">
        <f>IF(LEN(F267)=0," ",(IF('For kontroll'!V267=1,"OK","Sjekk alder")))</f>
        <v xml:space="preserve"> </v>
      </c>
      <c r="J267" s="9"/>
      <c r="K267" s="9"/>
    </row>
    <row r="268" spans="2:11" x14ac:dyDescent="0.2">
      <c r="B268" s="9"/>
      <c r="D268" s="11" t="str">
        <f>IF(LEN(C268)=0," ",(IF(LEN(C268)&lt;11,"Sjekk pers.nr.",(IF(MOD('For kontroll'!O268,1)=0,"OK","Sjekk pers.nr.")))))</f>
        <v xml:space="preserve"> </v>
      </c>
      <c r="G268" s="11" t="str">
        <f>IF(LEN(F268)=0," ",(IF('For kontroll'!V268=1,"OK","Sjekk alder")))</f>
        <v xml:space="preserve"> </v>
      </c>
      <c r="J268" s="9"/>
      <c r="K268" s="9"/>
    </row>
    <row r="269" spans="2:11" x14ac:dyDescent="0.2">
      <c r="B269" s="9"/>
      <c r="D269" s="11" t="str">
        <f>IF(LEN(C269)=0," ",(IF(LEN(C269)&lt;11,"Sjekk pers.nr.",(IF(MOD('For kontroll'!O269,1)=0,"OK","Sjekk pers.nr.")))))</f>
        <v xml:space="preserve"> </v>
      </c>
      <c r="G269" s="11" t="str">
        <f>IF(LEN(F269)=0," ",(IF('For kontroll'!V269=1,"OK","Sjekk alder")))</f>
        <v xml:space="preserve"> </v>
      </c>
      <c r="J269" s="9"/>
      <c r="K269" s="9"/>
    </row>
    <row r="270" spans="2:11" x14ac:dyDescent="0.2">
      <c r="B270" s="9"/>
      <c r="D270" s="11" t="str">
        <f>IF(LEN(C270)=0," ",(IF(LEN(C270)&lt;11,"Sjekk pers.nr.",(IF(MOD('For kontroll'!O270,1)=0,"OK","Sjekk pers.nr.")))))</f>
        <v xml:space="preserve"> </v>
      </c>
      <c r="G270" s="11" t="str">
        <f>IF(LEN(F270)=0," ",(IF('For kontroll'!V270=1,"OK","Sjekk alder")))</f>
        <v xml:space="preserve"> </v>
      </c>
      <c r="J270" s="9"/>
      <c r="K270" s="9"/>
    </row>
    <row r="271" spans="2:11" x14ac:dyDescent="0.2">
      <c r="B271" s="9"/>
      <c r="D271" s="11" t="str">
        <f>IF(LEN(C271)=0," ",(IF(LEN(C271)&lt;11,"Sjekk pers.nr.",(IF(MOD('For kontroll'!O271,1)=0,"OK","Sjekk pers.nr.")))))</f>
        <v xml:space="preserve"> </v>
      </c>
      <c r="G271" s="11" t="str">
        <f>IF(LEN(F271)=0," ",(IF('For kontroll'!V271=1,"OK","Sjekk alder")))</f>
        <v xml:space="preserve"> </v>
      </c>
      <c r="J271" s="9"/>
      <c r="K271" s="9"/>
    </row>
    <row r="272" spans="2:11" x14ac:dyDescent="0.2">
      <c r="B272" s="9"/>
      <c r="D272" s="11" t="str">
        <f>IF(LEN(C272)=0," ",(IF(LEN(C272)&lt;11,"Sjekk pers.nr.",(IF(MOD('For kontroll'!O272,1)=0,"OK","Sjekk pers.nr.")))))</f>
        <v xml:space="preserve"> </v>
      </c>
      <c r="G272" s="11" t="str">
        <f>IF(LEN(F272)=0," ",(IF('For kontroll'!V272=1,"OK","Sjekk alder")))</f>
        <v xml:space="preserve"> </v>
      </c>
      <c r="J272" s="9"/>
      <c r="K272" s="9"/>
    </row>
    <row r="273" spans="2:11" x14ac:dyDescent="0.2">
      <c r="B273" s="9"/>
      <c r="D273" s="11" t="str">
        <f>IF(LEN(C273)=0," ",(IF(LEN(C273)&lt;11,"Sjekk pers.nr.",(IF(MOD('For kontroll'!O273,1)=0,"OK","Sjekk pers.nr.")))))</f>
        <v xml:space="preserve"> </v>
      </c>
      <c r="G273" s="11" t="str">
        <f>IF(LEN(F273)=0," ",(IF('For kontroll'!V273=1,"OK","Sjekk alder")))</f>
        <v xml:space="preserve"> </v>
      </c>
      <c r="J273" s="9"/>
      <c r="K273" s="9"/>
    </row>
    <row r="274" spans="2:11" x14ac:dyDescent="0.2">
      <c r="B274" s="9"/>
      <c r="D274" s="11" t="str">
        <f>IF(LEN(C274)=0," ",(IF(LEN(C274)&lt;11,"Sjekk pers.nr.",(IF(MOD('For kontroll'!O274,1)=0,"OK","Sjekk pers.nr.")))))</f>
        <v xml:space="preserve"> </v>
      </c>
      <c r="G274" s="11" t="str">
        <f>IF(LEN(F274)=0," ",(IF('For kontroll'!V274=1,"OK","Sjekk alder")))</f>
        <v xml:space="preserve"> </v>
      </c>
      <c r="J274" s="9"/>
      <c r="K274" s="9"/>
    </row>
    <row r="275" spans="2:11" x14ac:dyDescent="0.2">
      <c r="B275" s="9"/>
      <c r="D275" s="11" t="str">
        <f>IF(LEN(C275)=0," ",(IF(LEN(C275)&lt;11,"Sjekk pers.nr.",(IF(MOD('For kontroll'!O275,1)=0,"OK","Sjekk pers.nr.")))))</f>
        <v xml:space="preserve"> </v>
      </c>
      <c r="G275" s="11" t="str">
        <f>IF(LEN(F275)=0," ",(IF('For kontroll'!V275=1,"OK","Sjekk alder")))</f>
        <v xml:space="preserve"> </v>
      </c>
      <c r="J275" s="9"/>
      <c r="K275" s="9"/>
    </row>
    <row r="276" spans="2:11" x14ac:dyDescent="0.2">
      <c r="B276" s="9"/>
      <c r="D276" s="11" t="str">
        <f>IF(LEN(C276)=0," ",(IF(LEN(C276)&lt;11,"Sjekk pers.nr.",(IF(MOD('For kontroll'!O276,1)=0,"OK","Sjekk pers.nr.")))))</f>
        <v xml:space="preserve"> </v>
      </c>
      <c r="G276" s="11" t="str">
        <f>IF(LEN(F276)=0," ",(IF('For kontroll'!V276=1,"OK","Sjekk alder")))</f>
        <v xml:space="preserve"> </v>
      </c>
      <c r="J276" s="9"/>
      <c r="K276" s="9"/>
    </row>
    <row r="277" spans="2:11" x14ac:dyDescent="0.2">
      <c r="B277" s="9"/>
      <c r="D277" s="11" t="str">
        <f>IF(LEN(C277)=0," ",(IF(LEN(C277)&lt;11,"Sjekk pers.nr.",(IF(MOD('For kontroll'!O277,1)=0,"OK","Sjekk pers.nr.")))))</f>
        <v xml:space="preserve"> </v>
      </c>
      <c r="G277" s="11" t="str">
        <f>IF(LEN(F277)=0," ",(IF('For kontroll'!V277=1,"OK","Sjekk alder")))</f>
        <v xml:space="preserve"> </v>
      </c>
      <c r="J277" s="9"/>
      <c r="K277" s="9"/>
    </row>
    <row r="278" spans="2:11" x14ac:dyDescent="0.2">
      <c r="B278" s="9"/>
      <c r="D278" s="11" t="str">
        <f>IF(LEN(C278)=0," ",(IF(LEN(C278)&lt;11,"Sjekk pers.nr.",(IF(MOD('For kontroll'!O278,1)=0,"OK","Sjekk pers.nr.")))))</f>
        <v xml:space="preserve"> </v>
      </c>
      <c r="G278" s="11" t="str">
        <f>IF(LEN(F278)=0," ",(IF('For kontroll'!V278=1,"OK","Sjekk alder")))</f>
        <v xml:space="preserve"> </v>
      </c>
      <c r="J278" s="9"/>
      <c r="K278" s="9"/>
    </row>
    <row r="279" spans="2:11" x14ac:dyDescent="0.2">
      <c r="B279" s="9"/>
      <c r="D279" s="11" t="str">
        <f>IF(LEN(C279)=0," ",(IF(LEN(C279)&lt;11,"Sjekk pers.nr.",(IF(MOD('For kontroll'!O279,1)=0,"OK","Sjekk pers.nr.")))))</f>
        <v xml:space="preserve"> </v>
      </c>
      <c r="G279" s="11" t="str">
        <f>IF(LEN(F279)=0," ",(IF('For kontroll'!V279=1,"OK","Sjekk alder")))</f>
        <v xml:space="preserve"> </v>
      </c>
      <c r="J279" s="9"/>
      <c r="K279" s="9"/>
    </row>
    <row r="280" spans="2:11" x14ac:dyDescent="0.2">
      <c r="B280" s="9"/>
      <c r="D280" s="11" t="str">
        <f>IF(LEN(C280)=0," ",(IF(LEN(C280)&lt;11,"Sjekk pers.nr.",(IF(MOD('For kontroll'!O280,1)=0,"OK","Sjekk pers.nr.")))))</f>
        <v xml:space="preserve"> </v>
      </c>
      <c r="G280" s="11" t="str">
        <f>IF(LEN(F280)=0," ",(IF('For kontroll'!V280=1,"OK","Sjekk alder")))</f>
        <v xml:space="preserve"> </v>
      </c>
      <c r="J280" s="9"/>
      <c r="K280" s="9"/>
    </row>
    <row r="281" spans="2:11" x14ac:dyDescent="0.2">
      <c r="B281" s="9"/>
      <c r="D281" s="11" t="str">
        <f>IF(LEN(C281)=0," ",(IF(LEN(C281)&lt;11,"Sjekk pers.nr.",(IF(MOD('For kontroll'!O281,1)=0,"OK","Sjekk pers.nr.")))))</f>
        <v xml:space="preserve"> </v>
      </c>
      <c r="G281" s="11" t="str">
        <f>IF(LEN(F281)=0," ",(IF('For kontroll'!V281=1,"OK","Sjekk alder")))</f>
        <v xml:space="preserve"> </v>
      </c>
      <c r="J281" s="9"/>
      <c r="K281" s="9"/>
    </row>
    <row r="282" spans="2:11" x14ac:dyDescent="0.2">
      <c r="B282" s="9"/>
      <c r="D282" s="11" t="str">
        <f>IF(LEN(C282)=0," ",(IF(LEN(C282)&lt;11,"Sjekk pers.nr.",(IF(MOD('For kontroll'!O282,1)=0,"OK","Sjekk pers.nr.")))))</f>
        <v xml:space="preserve"> </v>
      </c>
      <c r="G282" s="11" t="str">
        <f>IF(LEN(F282)=0," ",(IF('For kontroll'!V282=1,"OK","Sjekk alder")))</f>
        <v xml:space="preserve"> </v>
      </c>
      <c r="J282" s="9"/>
      <c r="K282" s="9"/>
    </row>
    <row r="283" spans="2:11" x14ac:dyDescent="0.2">
      <c r="B283" s="9"/>
      <c r="D283" s="11" t="str">
        <f>IF(LEN(C283)=0," ",(IF(LEN(C283)&lt;11,"Sjekk pers.nr.",(IF(MOD('For kontroll'!O283,1)=0,"OK","Sjekk pers.nr.")))))</f>
        <v xml:space="preserve"> </v>
      </c>
      <c r="G283" s="11" t="str">
        <f>IF(LEN(F283)=0," ",(IF('For kontroll'!V283=1,"OK","Sjekk alder")))</f>
        <v xml:space="preserve"> </v>
      </c>
      <c r="J283" s="9"/>
      <c r="K283" s="9"/>
    </row>
    <row r="284" spans="2:11" x14ac:dyDescent="0.2">
      <c r="B284" s="9"/>
      <c r="D284" s="11" t="str">
        <f>IF(LEN(C284)=0," ",(IF(LEN(C284)&lt;11,"Sjekk pers.nr.",(IF(MOD('For kontroll'!O284,1)=0,"OK","Sjekk pers.nr.")))))</f>
        <v xml:space="preserve"> </v>
      </c>
      <c r="G284" s="11" t="str">
        <f>IF(LEN(F284)=0," ",(IF('For kontroll'!V284=1,"OK","Sjekk alder")))</f>
        <v xml:space="preserve"> </v>
      </c>
      <c r="J284" s="9"/>
      <c r="K284" s="9"/>
    </row>
    <row r="285" spans="2:11" x14ac:dyDescent="0.2">
      <c r="B285" s="9"/>
      <c r="D285" s="11" t="str">
        <f>IF(LEN(C285)=0," ",(IF(LEN(C285)&lt;11,"Sjekk pers.nr.",(IF(MOD('For kontroll'!O285,1)=0,"OK","Sjekk pers.nr.")))))</f>
        <v xml:space="preserve"> </v>
      </c>
      <c r="G285" s="11" t="str">
        <f>IF(LEN(F285)=0," ",(IF('For kontroll'!V285=1,"OK","Sjekk alder")))</f>
        <v xml:space="preserve"> </v>
      </c>
      <c r="J285" s="9"/>
      <c r="K285" s="9"/>
    </row>
    <row r="286" spans="2:11" x14ac:dyDescent="0.2">
      <c r="B286" s="9"/>
      <c r="D286" s="11" t="str">
        <f>IF(LEN(C286)=0," ",(IF(LEN(C286)&lt;11,"Sjekk pers.nr.",(IF(MOD('For kontroll'!O286,1)=0,"OK","Sjekk pers.nr.")))))</f>
        <v xml:space="preserve"> </v>
      </c>
      <c r="G286" s="11" t="str">
        <f>IF(LEN(F286)=0," ",(IF('For kontroll'!V286=1,"OK","Sjekk alder")))</f>
        <v xml:space="preserve"> </v>
      </c>
      <c r="J286" s="9"/>
      <c r="K286" s="9"/>
    </row>
    <row r="287" spans="2:11" x14ac:dyDescent="0.2">
      <c r="B287" s="9"/>
      <c r="D287" s="11" t="str">
        <f>IF(LEN(C287)=0," ",(IF(LEN(C287)&lt;11,"Sjekk pers.nr.",(IF(MOD('For kontroll'!O287,1)=0,"OK","Sjekk pers.nr.")))))</f>
        <v xml:space="preserve"> </v>
      </c>
      <c r="G287" s="11" t="str">
        <f>IF(LEN(F287)=0," ",(IF('For kontroll'!V287=1,"OK","Sjekk alder")))</f>
        <v xml:space="preserve"> </v>
      </c>
      <c r="J287" s="9"/>
      <c r="K287" s="9"/>
    </row>
    <row r="288" spans="2:11" x14ac:dyDescent="0.2">
      <c r="B288" s="9"/>
      <c r="D288" s="11" t="str">
        <f>IF(LEN(C288)=0," ",(IF(LEN(C288)&lt;11,"Sjekk pers.nr.",(IF(MOD('For kontroll'!O288,1)=0,"OK","Sjekk pers.nr.")))))</f>
        <v xml:space="preserve"> </v>
      </c>
      <c r="G288" s="11" t="str">
        <f>IF(LEN(F288)=0," ",(IF('For kontroll'!V288=1,"OK","Sjekk alder")))</f>
        <v xml:space="preserve"> </v>
      </c>
      <c r="J288" s="9"/>
      <c r="K288" s="9"/>
    </row>
    <row r="289" spans="2:11" x14ac:dyDescent="0.2">
      <c r="B289" s="9"/>
      <c r="D289" s="11" t="str">
        <f>IF(LEN(C289)=0," ",(IF(LEN(C289)&lt;11,"Sjekk pers.nr.",(IF(MOD('For kontroll'!O289,1)=0,"OK","Sjekk pers.nr.")))))</f>
        <v xml:space="preserve"> </v>
      </c>
      <c r="G289" s="11" t="str">
        <f>IF(LEN(F289)=0," ",(IF('For kontroll'!V289=1,"OK","Sjekk alder")))</f>
        <v xml:space="preserve"> </v>
      </c>
      <c r="J289" s="9"/>
      <c r="K289" s="9"/>
    </row>
    <row r="290" spans="2:11" x14ac:dyDescent="0.2">
      <c r="B290" s="9"/>
      <c r="D290" s="11" t="str">
        <f>IF(LEN(C290)=0," ",(IF(LEN(C290)&lt;11,"Sjekk pers.nr.",(IF(MOD('For kontroll'!O290,1)=0,"OK","Sjekk pers.nr.")))))</f>
        <v xml:space="preserve"> </v>
      </c>
      <c r="G290" s="11" t="str">
        <f>IF(LEN(F290)=0," ",(IF('For kontroll'!V290=1,"OK","Sjekk alder")))</f>
        <v xml:space="preserve"> </v>
      </c>
      <c r="J290" s="9"/>
      <c r="K290" s="9"/>
    </row>
    <row r="291" spans="2:11" x14ac:dyDescent="0.2">
      <c r="B291" s="9"/>
      <c r="D291" s="11" t="str">
        <f>IF(LEN(C291)=0," ",(IF(LEN(C291)&lt;11,"Sjekk pers.nr.",(IF(MOD('For kontroll'!O291,1)=0,"OK","Sjekk pers.nr.")))))</f>
        <v xml:space="preserve"> </v>
      </c>
      <c r="G291" s="11" t="str">
        <f>IF(LEN(F291)=0," ",(IF('For kontroll'!V291=1,"OK","Sjekk alder")))</f>
        <v xml:space="preserve"> </v>
      </c>
      <c r="J291" s="9"/>
      <c r="K291" s="9"/>
    </row>
    <row r="292" spans="2:11" x14ac:dyDescent="0.2">
      <c r="B292" s="9"/>
      <c r="D292" s="11" t="str">
        <f>IF(LEN(C292)=0," ",(IF(LEN(C292)&lt;11,"Sjekk pers.nr.",(IF(MOD('For kontroll'!O292,1)=0,"OK","Sjekk pers.nr.")))))</f>
        <v xml:space="preserve"> </v>
      </c>
      <c r="G292" s="11" t="str">
        <f>IF(LEN(F292)=0," ",(IF('For kontroll'!V292=1,"OK","Sjekk alder")))</f>
        <v xml:space="preserve"> </v>
      </c>
      <c r="J292" s="9"/>
      <c r="K292" s="9"/>
    </row>
    <row r="293" spans="2:11" x14ac:dyDescent="0.2">
      <c r="B293" s="9"/>
      <c r="D293" s="11" t="str">
        <f>IF(LEN(C293)=0," ",(IF(LEN(C293)&lt;11,"Sjekk pers.nr.",(IF(MOD('For kontroll'!O293,1)=0,"OK","Sjekk pers.nr.")))))</f>
        <v xml:space="preserve"> </v>
      </c>
      <c r="G293" s="11" t="str">
        <f>IF(LEN(F293)=0," ",(IF('For kontroll'!V293=1,"OK","Sjekk alder")))</f>
        <v xml:space="preserve"> </v>
      </c>
      <c r="J293" s="9"/>
      <c r="K293" s="9"/>
    </row>
    <row r="294" spans="2:11" x14ac:dyDescent="0.2">
      <c r="B294" s="9"/>
      <c r="D294" s="11" t="str">
        <f>IF(LEN(C294)=0," ",(IF(LEN(C294)&lt;11,"Sjekk pers.nr.",(IF(MOD('For kontroll'!O294,1)=0,"OK","Sjekk pers.nr.")))))</f>
        <v xml:space="preserve"> </v>
      </c>
      <c r="G294" s="11" t="str">
        <f>IF(LEN(F294)=0," ",(IF('For kontroll'!V294=1,"OK","Sjekk alder")))</f>
        <v xml:space="preserve"> </v>
      </c>
      <c r="J294" s="9"/>
      <c r="K294" s="9"/>
    </row>
    <row r="295" spans="2:11" x14ac:dyDescent="0.2">
      <c r="B295" s="9"/>
      <c r="D295" s="11" t="str">
        <f>IF(LEN(C295)=0," ",(IF(LEN(C295)&lt;11,"Sjekk pers.nr.",(IF(MOD('For kontroll'!O295,1)=0,"OK","Sjekk pers.nr.")))))</f>
        <v xml:space="preserve"> </v>
      </c>
      <c r="G295" s="11" t="str">
        <f>IF(LEN(F295)=0," ",(IF('For kontroll'!V295=1,"OK","Sjekk alder")))</f>
        <v xml:space="preserve"> </v>
      </c>
      <c r="J295" s="9"/>
      <c r="K295" s="9"/>
    </row>
    <row r="296" spans="2:11" x14ac:dyDescent="0.2">
      <c r="B296" s="9"/>
      <c r="D296" s="11" t="str">
        <f>IF(LEN(C296)=0," ",(IF(LEN(C296)&lt;11,"Sjekk pers.nr.",(IF(MOD('For kontroll'!O296,1)=0,"OK","Sjekk pers.nr.")))))</f>
        <v xml:space="preserve"> </v>
      </c>
      <c r="G296" s="11" t="str">
        <f>IF(LEN(F296)=0," ",(IF('For kontroll'!V296=1,"OK","Sjekk alder")))</f>
        <v xml:space="preserve"> </v>
      </c>
      <c r="J296" s="9"/>
      <c r="K296" s="9"/>
    </row>
    <row r="297" spans="2:11" x14ac:dyDescent="0.2">
      <c r="B297" s="9"/>
      <c r="D297" s="11" t="str">
        <f>IF(LEN(C297)=0," ",(IF(LEN(C297)&lt;11,"Sjekk pers.nr.",(IF(MOD('For kontroll'!O297,1)=0,"OK","Sjekk pers.nr.")))))</f>
        <v xml:space="preserve"> </v>
      </c>
      <c r="G297" s="11" t="str">
        <f>IF(LEN(F297)=0," ",(IF('For kontroll'!V297=1,"OK","Sjekk alder")))</f>
        <v xml:space="preserve"> </v>
      </c>
      <c r="J297" s="9"/>
      <c r="K297" s="9"/>
    </row>
    <row r="298" spans="2:11" x14ac:dyDescent="0.2">
      <c r="B298" s="9"/>
      <c r="D298" s="11" t="str">
        <f>IF(LEN(C298)=0," ",(IF(LEN(C298)&lt;11,"Sjekk pers.nr.",(IF(MOD('For kontroll'!O298,1)=0,"OK","Sjekk pers.nr.")))))</f>
        <v xml:space="preserve"> </v>
      </c>
      <c r="G298" s="11" t="str">
        <f>IF(LEN(F298)=0," ",(IF('For kontroll'!V298=1,"OK","Sjekk alder")))</f>
        <v xml:space="preserve"> </v>
      </c>
      <c r="J298" s="9"/>
      <c r="K298" s="9"/>
    </row>
    <row r="299" spans="2:11" x14ac:dyDescent="0.2">
      <c r="B299" s="9"/>
      <c r="D299" s="11" t="str">
        <f>IF(LEN(C299)=0," ",(IF(LEN(C299)&lt;11,"Sjekk pers.nr.",(IF(MOD('For kontroll'!O299,1)=0,"OK","Sjekk pers.nr.")))))</f>
        <v xml:space="preserve"> </v>
      </c>
      <c r="G299" s="11" t="str">
        <f>IF(LEN(F299)=0," ",(IF('For kontroll'!V299=1,"OK","Sjekk alder")))</f>
        <v xml:space="preserve"> </v>
      </c>
      <c r="J299" s="9"/>
      <c r="K299" s="9"/>
    </row>
    <row r="300" spans="2:11" x14ac:dyDescent="0.2">
      <c r="B300" s="9"/>
      <c r="D300" s="11" t="str">
        <f>IF(LEN(C300)=0," ",(IF(LEN(C300)&lt;11,"Sjekk pers.nr.",(IF(MOD('For kontroll'!O300,1)=0,"OK","Sjekk pers.nr.")))))</f>
        <v xml:space="preserve"> </v>
      </c>
      <c r="G300" s="11" t="str">
        <f>IF(LEN(F300)=0," ",(IF('For kontroll'!V300=1,"OK","Sjekk alder")))</f>
        <v xml:space="preserve"> </v>
      </c>
      <c r="J300" s="9"/>
      <c r="K300" s="9"/>
    </row>
    <row r="301" spans="2:11" x14ac:dyDescent="0.2">
      <c r="B301" s="9"/>
      <c r="D301" s="11" t="str">
        <f>IF(LEN(C301)=0," ",(IF(LEN(C301)&lt;11,"Sjekk pers.nr.",(IF(MOD('For kontroll'!O301,1)=0,"OK","Sjekk pers.nr.")))))</f>
        <v xml:space="preserve"> </v>
      </c>
      <c r="G301" s="11" t="str">
        <f>IF(LEN(F301)=0," ",(IF('For kontroll'!V301=1,"OK","Sjekk alder")))</f>
        <v xml:space="preserve"> </v>
      </c>
      <c r="J301" s="9"/>
      <c r="K301" s="9"/>
    </row>
    <row r="302" spans="2:11" x14ac:dyDescent="0.2">
      <c r="B302" s="9"/>
      <c r="D302" s="11" t="str">
        <f>IF(LEN(C302)=0," ",(IF(LEN(C302)&lt;11,"Sjekk pers.nr.",(IF(MOD('For kontroll'!O302,1)=0,"OK","Sjekk pers.nr.")))))</f>
        <v xml:space="preserve"> </v>
      </c>
      <c r="G302" s="11" t="str">
        <f>IF(LEN(F302)=0," ",(IF('For kontroll'!V302=1,"OK","Sjekk alder")))</f>
        <v xml:space="preserve"> </v>
      </c>
      <c r="J302" s="9"/>
      <c r="K302" s="9"/>
    </row>
    <row r="303" spans="2:11" x14ac:dyDescent="0.2">
      <c r="B303" s="9"/>
      <c r="D303" s="11" t="str">
        <f>IF(LEN(C303)=0," ",(IF(LEN(C303)&lt;11,"Sjekk pers.nr.",(IF(MOD('For kontroll'!O303,1)=0,"OK","Sjekk pers.nr.")))))</f>
        <v xml:space="preserve"> </v>
      </c>
      <c r="G303" s="11" t="str">
        <f>IF(LEN(F303)=0," ",(IF('For kontroll'!V303=1,"OK","Sjekk alder")))</f>
        <v xml:space="preserve"> </v>
      </c>
      <c r="J303" s="9"/>
      <c r="K303" s="9"/>
    </row>
    <row r="304" spans="2:11" x14ac:dyDescent="0.2">
      <c r="B304" s="9"/>
      <c r="D304" s="11" t="str">
        <f>IF(LEN(C304)=0," ",(IF(LEN(C304)&lt;11,"Sjekk pers.nr.",(IF(MOD('For kontroll'!O304,1)=0,"OK","Sjekk pers.nr.")))))</f>
        <v xml:space="preserve"> </v>
      </c>
      <c r="G304" s="11" t="str">
        <f>IF(LEN(F304)=0," ",(IF('For kontroll'!V304=1,"OK","Sjekk alder")))</f>
        <v xml:space="preserve"> </v>
      </c>
      <c r="J304" s="9"/>
      <c r="K304" s="9"/>
    </row>
    <row r="305" spans="2:11" x14ac:dyDescent="0.2">
      <c r="B305" s="9"/>
      <c r="D305" s="11" t="str">
        <f>IF(LEN(C305)=0," ",(IF(LEN(C305)&lt;11,"Sjekk pers.nr.",(IF(MOD('For kontroll'!O305,1)=0,"OK","Sjekk pers.nr.")))))</f>
        <v xml:space="preserve"> </v>
      </c>
      <c r="G305" s="11" t="str">
        <f>IF(LEN(F305)=0," ",(IF('For kontroll'!V305=1,"OK","Sjekk alder")))</f>
        <v xml:space="preserve"> </v>
      </c>
      <c r="J305" s="9"/>
      <c r="K305" s="9"/>
    </row>
    <row r="306" spans="2:11" x14ac:dyDescent="0.2">
      <c r="B306" s="9"/>
      <c r="D306" s="11" t="str">
        <f>IF(LEN(C306)=0," ",(IF(LEN(C306)&lt;11,"Sjekk pers.nr.",(IF(MOD('For kontroll'!O306,1)=0,"OK","Sjekk pers.nr.")))))</f>
        <v xml:space="preserve"> </v>
      </c>
      <c r="G306" s="11" t="str">
        <f>IF(LEN(F306)=0," ",(IF('For kontroll'!V306=1,"OK","Sjekk alder")))</f>
        <v xml:space="preserve"> </v>
      </c>
      <c r="J306" s="9"/>
      <c r="K306" s="9"/>
    </row>
    <row r="307" spans="2:11" x14ac:dyDescent="0.2">
      <c r="B307" s="9"/>
      <c r="D307" s="11" t="str">
        <f>IF(LEN(C307)=0," ",(IF(LEN(C307)&lt;11,"Sjekk pers.nr.",(IF(MOD('For kontroll'!O307,1)=0,"OK","Sjekk pers.nr.")))))</f>
        <v xml:space="preserve"> </v>
      </c>
      <c r="G307" s="11" t="str">
        <f>IF(LEN(F307)=0," ",(IF('For kontroll'!V307=1,"OK","Sjekk alder")))</f>
        <v xml:space="preserve"> </v>
      </c>
      <c r="J307" s="9"/>
      <c r="K307" s="9"/>
    </row>
    <row r="308" spans="2:11" x14ac:dyDescent="0.2">
      <c r="B308" s="9"/>
      <c r="D308" s="11" t="str">
        <f>IF(LEN(C308)=0," ",(IF(LEN(C308)&lt;11,"Sjekk pers.nr.",(IF(MOD('For kontroll'!O308,1)=0,"OK","Sjekk pers.nr.")))))</f>
        <v xml:space="preserve"> </v>
      </c>
      <c r="G308" s="11" t="str">
        <f>IF(LEN(F308)=0," ",(IF('For kontroll'!V308=1,"OK","Sjekk alder")))</f>
        <v xml:space="preserve"> </v>
      </c>
      <c r="J308" s="9"/>
      <c r="K308" s="9"/>
    </row>
    <row r="309" spans="2:11" x14ac:dyDescent="0.2">
      <c r="B309" s="9"/>
      <c r="D309" s="11" t="str">
        <f>IF(LEN(C309)=0," ",(IF(LEN(C309)&lt;11,"Sjekk pers.nr.",(IF(MOD('For kontroll'!O309,1)=0,"OK","Sjekk pers.nr.")))))</f>
        <v xml:space="preserve"> </v>
      </c>
      <c r="G309" s="11" t="str">
        <f>IF(LEN(F309)=0," ",(IF('For kontroll'!V309=1,"OK","Sjekk alder")))</f>
        <v xml:space="preserve"> </v>
      </c>
      <c r="J309" s="9"/>
      <c r="K309" s="9"/>
    </row>
    <row r="310" spans="2:11" x14ac:dyDescent="0.2">
      <c r="B310" s="9"/>
      <c r="D310" s="11" t="str">
        <f>IF(LEN(C310)=0," ",(IF(LEN(C310)&lt;11,"Sjekk pers.nr.",(IF(MOD('For kontroll'!O310,1)=0,"OK","Sjekk pers.nr.")))))</f>
        <v xml:space="preserve"> </v>
      </c>
      <c r="G310" s="11" t="str">
        <f>IF(LEN(F310)=0," ",(IF('For kontroll'!V310=1,"OK","Sjekk alder")))</f>
        <v xml:space="preserve"> </v>
      </c>
      <c r="J310" s="9"/>
      <c r="K310" s="9"/>
    </row>
    <row r="311" spans="2:11" x14ac:dyDescent="0.2">
      <c r="B311" s="9"/>
      <c r="D311" s="11" t="str">
        <f>IF(LEN(C311)=0," ",(IF(LEN(C311)&lt;11,"Sjekk pers.nr.",(IF(MOD('For kontroll'!O311,1)=0,"OK","Sjekk pers.nr.")))))</f>
        <v xml:space="preserve"> </v>
      </c>
      <c r="G311" s="11" t="str">
        <f>IF(LEN(F311)=0," ",(IF('For kontroll'!V311=1,"OK","Sjekk alder")))</f>
        <v xml:space="preserve"> </v>
      </c>
      <c r="J311" s="9"/>
      <c r="K311" s="9"/>
    </row>
    <row r="312" spans="2:11" x14ac:dyDescent="0.2">
      <c r="B312" s="9"/>
      <c r="D312" s="11" t="str">
        <f>IF(LEN(C312)=0," ",(IF(LEN(C312)&lt;11,"Sjekk pers.nr.",(IF(MOD('For kontroll'!O312,1)=0,"OK","Sjekk pers.nr.")))))</f>
        <v xml:space="preserve"> </v>
      </c>
      <c r="G312" s="11" t="str">
        <f>IF(LEN(F312)=0," ",(IF('For kontroll'!V312=1,"OK","Sjekk alder")))</f>
        <v xml:space="preserve"> </v>
      </c>
      <c r="J312" s="9"/>
      <c r="K312" s="9"/>
    </row>
    <row r="313" spans="2:11" x14ac:dyDescent="0.2">
      <c r="B313" s="9"/>
      <c r="D313" s="11" t="str">
        <f>IF(LEN(C313)=0," ",(IF(LEN(C313)&lt;11,"Sjekk pers.nr.",(IF(MOD('For kontroll'!O313,1)=0,"OK","Sjekk pers.nr.")))))</f>
        <v xml:space="preserve"> </v>
      </c>
      <c r="G313" s="11" t="str">
        <f>IF(LEN(F313)=0," ",(IF('For kontroll'!V313=1,"OK","Sjekk alder")))</f>
        <v xml:space="preserve"> </v>
      </c>
      <c r="J313" s="9"/>
      <c r="K313" s="9"/>
    </row>
    <row r="314" spans="2:11" x14ac:dyDescent="0.2">
      <c r="B314" s="9"/>
      <c r="D314" s="11" t="str">
        <f>IF(LEN(C314)=0," ",(IF(LEN(C314)&lt;11,"Sjekk pers.nr.",(IF(MOD('For kontroll'!O314,1)=0,"OK","Sjekk pers.nr.")))))</f>
        <v xml:space="preserve"> </v>
      </c>
      <c r="G314" s="11" t="str">
        <f>IF(LEN(F314)=0," ",(IF('For kontroll'!V314=1,"OK","Sjekk alder")))</f>
        <v xml:space="preserve"> </v>
      </c>
      <c r="J314" s="9"/>
      <c r="K314" s="9"/>
    </row>
    <row r="315" spans="2:11" x14ac:dyDescent="0.2">
      <c r="B315" s="9"/>
      <c r="D315" s="11" t="str">
        <f>IF(LEN(C315)=0," ",(IF(LEN(C315)&lt;11,"Sjekk pers.nr.",(IF(MOD('For kontroll'!O315,1)=0,"OK","Sjekk pers.nr.")))))</f>
        <v xml:space="preserve"> </v>
      </c>
      <c r="G315" s="11" t="str">
        <f>IF(LEN(F315)=0," ",(IF('For kontroll'!V315=1,"OK","Sjekk alder")))</f>
        <v xml:space="preserve"> </v>
      </c>
      <c r="J315" s="9"/>
      <c r="K315" s="9"/>
    </row>
    <row r="316" spans="2:11" x14ac:dyDescent="0.2">
      <c r="B316" s="9"/>
      <c r="D316" s="11" t="str">
        <f>IF(LEN(C316)=0," ",(IF(LEN(C316)&lt;11,"Sjekk pers.nr.",(IF(MOD('For kontroll'!O316,1)=0,"OK","Sjekk pers.nr.")))))</f>
        <v xml:space="preserve"> </v>
      </c>
      <c r="G316" s="11" t="str">
        <f>IF(LEN(F316)=0," ",(IF('For kontroll'!V316=1,"OK","Sjekk alder")))</f>
        <v xml:space="preserve"> </v>
      </c>
      <c r="J316" s="9"/>
      <c r="K316" s="9"/>
    </row>
    <row r="317" spans="2:11" x14ac:dyDescent="0.2">
      <c r="B317" s="9"/>
      <c r="D317" s="11" t="str">
        <f>IF(LEN(C317)=0," ",(IF(LEN(C317)&lt;11,"Sjekk pers.nr.",(IF(MOD('For kontroll'!O317,1)=0,"OK","Sjekk pers.nr.")))))</f>
        <v xml:space="preserve"> </v>
      </c>
      <c r="G317" s="11" t="str">
        <f>IF(LEN(F317)=0," ",(IF('For kontroll'!V317=1,"OK","Sjekk alder")))</f>
        <v xml:space="preserve"> </v>
      </c>
      <c r="J317" s="9"/>
      <c r="K317" s="9"/>
    </row>
    <row r="318" spans="2:11" x14ac:dyDescent="0.2">
      <c r="B318" s="9"/>
      <c r="D318" s="11" t="str">
        <f>IF(LEN(C318)=0," ",(IF(LEN(C318)&lt;11,"Sjekk pers.nr.",(IF(MOD('For kontroll'!O318,1)=0,"OK","Sjekk pers.nr.")))))</f>
        <v xml:space="preserve"> </v>
      </c>
      <c r="G318" s="11" t="str">
        <f>IF(LEN(F318)=0," ",(IF('For kontroll'!V318=1,"OK","Sjekk alder")))</f>
        <v xml:space="preserve"> </v>
      </c>
      <c r="J318" s="9"/>
      <c r="K318" s="9"/>
    </row>
    <row r="319" spans="2:11" x14ac:dyDescent="0.2">
      <c r="B319" s="9"/>
      <c r="D319" s="11" t="str">
        <f>IF(LEN(C319)=0," ",(IF(LEN(C319)&lt;11,"Sjekk pers.nr.",(IF(MOD('For kontroll'!O319,1)=0,"OK","Sjekk pers.nr.")))))</f>
        <v xml:space="preserve"> </v>
      </c>
      <c r="G319" s="11" t="str">
        <f>IF(LEN(F319)=0," ",(IF('For kontroll'!V319=1,"OK","Sjekk alder")))</f>
        <v xml:space="preserve"> </v>
      </c>
      <c r="J319" s="9"/>
      <c r="K319" s="9"/>
    </row>
    <row r="320" spans="2:11" x14ac:dyDescent="0.2">
      <c r="B320" s="9"/>
      <c r="D320" s="11" t="str">
        <f>IF(LEN(C320)=0," ",(IF(LEN(C320)&lt;11,"Sjekk pers.nr.",(IF(MOD('For kontroll'!O320,1)=0,"OK","Sjekk pers.nr.")))))</f>
        <v xml:space="preserve"> </v>
      </c>
      <c r="G320" s="11" t="str">
        <f>IF(LEN(F320)=0," ",(IF('For kontroll'!V320=1,"OK","Sjekk alder")))</f>
        <v xml:space="preserve"> </v>
      </c>
      <c r="J320" s="9"/>
      <c r="K320" s="9"/>
    </row>
    <row r="321" spans="2:11" x14ac:dyDescent="0.2">
      <c r="B321" s="9"/>
      <c r="D321" s="11" t="str">
        <f>IF(LEN(C321)=0," ",(IF(LEN(C321)&lt;11,"Sjekk pers.nr.",(IF(MOD('For kontroll'!O321,1)=0,"OK","Sjekk pers.nr.")))))</f>
        <v xml:space="preserve"> </v>
      </c>
      <c r="G321" s="11" t="str">
        <f>IF(LEN(F321)=0," ",(IF('For kontroll'!V321=1,"OK","Sjekk alder")))</f>
        <v xml:space="preserve"> </v>
      </c>
      <c r="J321" s="9"/>
      <c r="K321" s="9"/>
    </row>
    <row r="322" spans="2:11" x14ac:dyDescent="0.2">
      <c r="B322" s="9"/>
      <c r="D322" s="11" t="str">
        <f>IF(LEN(C322)=0," ",(IF(LEN(C322)&lt;11,"Sjekk pers.nr.",(IF(MOD('For kontroll'!O322,1)=0,"OK","Sjekk pers.nr.")))))</f>
        <v xml:space="preserve"> </v>
      </c>
      <c r="G322" s="11" t="str">
        <f>IF(LEN(F322)=0," ",(IF('For kontroll'!V322=1,"OK","Sjekk alder")))</f>
        <v xml:space="preserve"> </v>
      </c>
      <c r="J322" s="9"/>
      <c r="K322" s="9"/>
    </row>
    <row r="323" spans="2:11" x14ac:dyDescent="0.2">
      <c r="B323" s="9"/>
      <c r="D323" s="11" t="str">
        <f>IF(LEN(C323)=0," ",(IF(LEN(C323)&lt;11,"Sjekk pers.nr.",(IF(MOD('For kontroll'!O323,1)=0,"OK","Sjekk pers.nr.")))))</f>
        <v xml:space="preserve"> </v>
      </c>
      <c r="G323" s="11" t="str">
        <f>IF(LEN(F323)=0," ",(IF('For kontroll'!V323=1,"OK","Sjekk alder")))</f>
        <v xml:space="preserve"> </v>
      </c>
      <c r="J323" s="9"/>
      <c r="K323" s="9"/>
    </row>
    <row r="324" spans="2:11" x14ac:dyDescent="0.2">
      <c r="B324" s="9"/>
      <c r="D324" s="11" t="str">
        <f>IF(LEN(C324)=0," ",(IF(LEN(C324)&lt;11,"Sjekk pers.nr.",(IF(MOD('For kontroll'!O324,1)=0,"OK","Sjekk pers.nr.")))))</f>
        <v xml:space="preserve"> </v>
      </c>
      <c r="G324" s="11" t="str">
        <f>IF(LEN(F324)=0," ",(IF('For kontroll'!V324=1,"OK","Sjekk alder")))</f>
        <v xml:space="preserve"> </v>
      </c>
      <c r="J324" s="9"/>
      <c r="K324" s="9"/>
    </row>
    <row r="325" spans="2:11" x14ac:dyDescent="0.2">
      <c r="B325" s="9"/>
      <c r="D325" s="11" t="str">
        <f>IF(LEN(C325)=0," ",(IF(LEN(C325)&lt;11,"Sjekk pers.nr.",(IF(MOD('For kontroll'!O325,1)=0,"OK","Sjekk pers.nr.")))))</f>
        <v xml:space="preserve"> </v>
      </c>
      <c r="G325" s="11" t="str">
        <f>IF(LEN(F325)=0," ",(IF('For kontroll'!V325=1,"OK","Sjekk alder")))</f>
        <v xml:space="preserve"> </v>
      </c>
      <c r="J325" s="9"/>
      <c r="K325" s="9"/>
    </row>
    <row r="326" spans="2:11" x14ac:dyDescent="0.2">
      <c r="B326" s="9"/>
      <c r="D326" s="11" t="str">
        <f>IF(LEN(C326)=0," ",(IF(LEN(C326)&lt;11,"Sjekk pers.nr.",(IF(MOD('For kontroll'!O326,1)=0,"OK","Sjekk pers.nr.")))))</f>
        <v xml:space="preserve"> </v>
      </c>
      <c r="G326" s="11" t="str">
        <f>IF(LEN(F326)=0," ",(IF('For kontroll'!V326=1,"OK","Sjekk alder")))</f>
        <v xml:space="preserve"> </v>
      </c>
      <c r="J326" s="9"/>
      <c r="K326" s="9"/>
    </row>
    <row r="327" spans="2:11" x14ac:dyDescent="0.2">
      <c r="B327" s="9"/>
      <c r="D327" s="11" t="str">
        <f>IF(LEN(C327)=0," ",(IF(LEN(C327)&lt;11,"Sjekk pers.nr.",(IF(MOD('For kontroll'!O327,1)=0,"OK","Sjekk pers.nr.")))))</f>
        <v xml:space="preserve"> </v>
      </c>
      <c r="G327" s="11" t="str">
        <f>IF(LEN(F327)=0," ",(IF('For kontroll'!V327=1,"OK","Sjekk alder")))</f>
        <v xml:space="preserve"> </v>
      </c>
      <c r="J327" s="9"/>
      <c r="K327" s="9"/>
    </row>
    <row r="328" spans="2:11" x14ac:dyDescent="0.2">
      <c r="B328" s="9"/>
      <c r="D328" s="11" t="str">
        <f>IF(LEN(C328)=0," ",(IF(LEN(C328)&lt;11,"Sjekk pers.nr.",(IF(MOD('For kontroll'!O328,1)=0,"OK","Sjekk pers.nr.")))))</f>
        <v xml:space="preserve"> </v>
      </c>
      <c r="G328" s="11" t="str">
        <f>IF(LEN(F328)=0," ",(IF('For kontroll'!V328=1,"OK","Sjekk alder")))</f>
        <v xml:space="preserve"> </v>
      </c>
      <c r="J328" s="9"/>
      <c r="K328" s="9"/>
    </row>
    <row r="329" spans="2:11" x14ac:dyDescent="0.2">
      <c r="B329" s="9"/>
      <c r="D329" s="11" t="str">
        <f>IF(LEN(C329)=0," ",(IF(LEN(C329)&lt;11,"Sjekk pers.nr.",(IF(MOD('For kontroll'!O329,1)=0,"OK","Sjekk pers.nr.")))))</f>
        <v xml:space="preserve"> </v>
      </c>
      <c r="G329" s="11" t="str">
        <f>IF(LEN(F329)=0," ",(IF('For kontroll'!V329=1,"OK","Sjekk alder")))</f>
        <v xml:space="preserve"> </v>
      </c>
      <c r="J329" s="9"/>
      <c r="K329" s="9"/>
    </row>
    <row r="330" spans="2:11" x14ac:dyDescent="0.2">
      <c r="B330" s="9"/>
      <c r="D330" s="11" t="str">
        <f>IF(LEN(C330)=0," ",(IF(LEN(C330)&lt;11,"Sjekk pers.nr.",(IF(MOD('For kontroll'!O330,1)=0,"OK","Sjekk pers.nr.")))))</f>
        <v xml:space="preserve"> </v>
      </c>
      <c r="G330" s="11" t="str">
        <f>IF(LEN(F330)=0," ",(IF('For kontroll'!V330=1,"OK","Sjekk alder")))</f>
        <v xml:space="preserve"> </v>
      </c>
      <c r="J330" s="9"/>
      <c r="K330" s="9"/>
    </row>
    <row r="331" spans="2:11" x14ac:dyDescent="0.2">
      <c r="B331" s="9"/>
      <c r="D331" s="11" t="str">
        <f>IF(LEN(C331)=0," ",(IF(LEN(C331)&lt;11,"Sjekk pers.nr.",(IF(MOD('For kontroll'!O331,1)=0,"OK","Sjekk pers.nr.")))))</f>
        <v xml:space="preserve"> </v>
      </c>
      <c r="G331" s="11" t="str">
        <f>IF(LEN(F331)=0," ",(IF('For kontroll'!V331=1,"OK","Sjekk alder")))</f>
        <v xml:space="preserve"> </v>
      </c>
      <c r="J331" s="9"/>
      <c r="K331" s="9"/>
    </row>
    <row r="332" spans="2:11" x14ac:dyDescent="0.2">
      <c r="B332" s="9"/>
      <c r="D332" s="11" t="str">
        <f>IF(LEN(C332)=0," ",(IF(LEN(C332)&lt;11,"Sjekk pers.nr.",(IF(MOD('For kontroll'!O332,1)=0,"OK","Sjekk pers.nr.")))))</f>
        <v xml:space="preserve"> </v>
      </c>
      <c r="G332" s="11" t="str">
        <f>IF(LEN(F332)=0," ",(IF('For kontroll'!V332=1,"OK","Sjekk alder")))</f>
        <v xml:space="preserve"> </v>
      </c>
      <c r="J332" s="9"/>
      <c r="K332" s="9"/>
    </row>
    <row r="333" spans="2:11" x14ac:dyDescent="0.2">
      <c r="B333" s="9"/>
      <c r="D333" s="11" t="str">
        <f>IF(LEN(C333)=0," ",(IF(LEN(C333)&lt;11,"Sjekk pers.nr.",(IF(MOD('For kontroll'!O333,1)=0,"OK","Sjekk pers.nr.")))))</f>
        <v xml:space="preserve"> </v>
      </c>
      <c r="G333" s="11" t="str">
        <f>IF(LEN(F333)=0," ",(IF('For kontroll'!V333=1,"OK","Sjekk alder")))</f>
        <v xml:space="preserve"> </v>
      </c>
      <c r="J333" s="9"/>
      <c r="K333" s="9"/>
    </row>
    <row r="334" spans="2:11" x14ac:dyDescent="0.2">
      <c r="B334" s="9"/>
      <c r="D334" s="11" t="str">
        <f>IF(LEN(C334)=0," ",(IF(LEN(C334)&lt;11,"Sjekk pers.nr.",(IF(MOD('For kontroll'!O334,1)=0,"OK","Sjekk pers.nr.")))))</f>
        <v xml:space="preserve"> </v>
      </c>
      <c r="G334" s="11" t="str">
        <f>IF(LEN(F334)=0," ",(IF('For kontroll'!V334=1,"OK","Sjekk alder")))</f>
        <v xml:space="preserve"> </v>
      </c>
      <c r="J334" s="9"/>
      <c r="K334" s="9"/>
    </row>
    <row r="335" spans="2:11" x14ac:dyDescent="0.2">
      <c r="B335" s="9"/>
      <c r="D335" s="11" t="str">
        <f>IF(LEN(C335)=0," ",(IF(LEN(C335)&lt;11,"Sjekk pers.nr.",(IF(MOD('For kontroll'!O335,1)=0,"OK","Sjekk pers.nr.")))))</f>
        <v xml:space="preserve"> </v>
      </c>
      <c r="G335" s="11" t="str">
        <f>IF(LEN(F335)=0," ",(IF('For kontroll'!V335=1,"OK","Sjekk alder")))</f>
        <v xml:space="preserve"> </v>
      </c>
      <c r="J335" s="9"/>
      <c r="K335" s="9"/>
    </row>
    <row r="336" spans="2:11" x14ac:dyDescent="0.2">
      <c r="B336" s="9"/>
      <c r="D336" s="11" t="str">
        <f>IF(LEN(C336)=0," ",(IF(LEN(C336)&lt;11,"Sjekk pers.nr.",(IF(MOD('For kontroll'!O336,1)=0,"OK","Sjekk pers.nr.")))))</f>
        <v xml:space="preserve"> </v>
      </c>
      <c r="G336" s="11" t="str">
        <f>IF(LEN(F336)=0," ",(IF('For kontroll'!V336=1,"OK","Sjekk alder")))</f>
        <v xml:space="preserve"> </v>
      </c>
      <c r="J336" s="9"/>
      <c r="K336" s="9"/>
    </row>
    <row r="337" spans="2:11" x14ac:dyDescent="0.2">
      <c r="B337" s="9"/>
      <c r="D337" s="11" t="str">
        <f>IF(LEN(C337)=0," ",(IF(LEN(C337)&lt;11,"Sjekk pers.nr.",(IF(MOD('For kontroll'!O337,1)=0,"OK","Sjekk pers.nr.")))))</f>
        <v xml:space="preserve"> </v>
      </c>
      <c r="G337" s="11" t="str">
        <f>IF(LEN(F337)=0," ",(IF('For kontroll'!V337=1,"OK","Sjekk alder")))</f>
        <v xml:space="preserve"> </v>
      </c>
      <c r="J337" s="9"/>
      <c r="K337" s="9"/>
    </row>
    <row r="338" spans="2:11" x14ac:dyDescent="0.2">
      <c r="B338" s="9"/>
      <c r="D338" s="11" t="str">
        <f>IF(LEN(C338)=0," ",(IF(LEN(C338)&lt;11,"Sjekk pers.nr.",(IF(MOD('For kontroll'!O338,1)=0,"OK","Sjekk pers.nr.")))))</f>
        <v xml:space="preserve"> </v>
      </c>
      <c r="G338" s="11" t="str">
        <f>IF(LEN(F338)=0," ",(IF('For kontroll'!V338=1,"OK","Sjekk alder")))</f>
        <v xml:space="preserve"> </v>
      </c>
      <c r="J338" s="9"/>
      <c r="K338" s="9"/>
    </row>
    <row r="339" spans="2:11" x14ac:dyDescent="0.2">
      <c r="B339" s="9"/>
      <c r="D339" s="11" t="str">
        <f>IF(LEN(C339)=0," ",(IF(LEN(C339)&lt;11,"Sjekk pers.nr.",(IF(MOD('For kontroll'!O339,1)=0,"OK","Sjekk pers.nr.")))))</f>
        <v xml:space="preserve"> </v>
      </c>
      <c r="G339" s="11" t="str">
        <f>IF(LEN(F339)=0," ",(IF('For kontroll'!V339=1,"OK","Sjekk alder")))</f>
        <v xml:space="preserve"> </v>
      </c>
      <c r="J339" s="9"/>
      <c r="K339" s="9"/>
    </row>
    <row r="340" spans="2:11" x14ac:dyDescent="0.2">
      <c r="B340" s="9"/>
      <c r="D340" s="11" t="str">
        <f>IF(LEN(C340)=0," ",(IF(LEN(C340)&lt;11,"Sjekk pers.nr.",(IF(MOD('For kontroll'!O340,1)=0,"OK","Sjekk pers.nr.")))))</f>
        <v xml:space="preserve"> </v>
      </c>
      <c r="G340" s="11" t="str">
        <f>IF(LEN(F340)=0," ",(IF('For kontroll'!V340=1,"OK","Sjekk alder")))</f>
        <v xml:space="preserve"> </v>
      </c>
      <c r="J340" s="9"/>
      <c r="K340" s="9"/>
    </row>
    <row r="341" spans="2:11" x14ac:dyDescent="0.2">
      <c r="B341" s="9"/>
      <c r="D341" s="11" t="str">
        <f>IF(LEN(C341)=0," ",(IF(LEN(C341)&lt;11,"Sjekk pers.nr.",(IF(MOD('For kontroll'!O341,1)=0,"OK","Sjekk pers.nr.")))))</f>
        <v xml:space="preserve"> </v>
      </c>
      <c r="G341" s="11" t="str">
        <f>IF(LEN(F341)=0," ",(IF('For kontroll'!V341=1,"OK","Sjekk alder")))</f>
        <v xml:space="preserve"> </v>
      </c>
      <c r="J341" s="9"/>
      <c r="K341" s="9"/>
    </row>
    <row r="342" spans="2:11" x14ac:dyDescent="0.2">
      <c r="B342" s="9"/>
      <c r="D342" s="11" t="str">
        <f>IF(LEN(C342)=0," ",(IF(LEN(C342)&lt;11,"Sjekk pers.nr.",(IF(MOD('For kontroll'!O342,1)=0,"OK","Sjekk pers.nr.")))))</f>
        <v xml:space="preserve"> </v>
      </c>
      <c r="G342" s="11" t="str">
        <f>IF(LEN(F342)=0," ",(IF('For kontroll'!V342=1,"OK","Sjekk alder")))</f>
        <v xml:space="preserve"> </v>
      </c>
      <c r="J342" s="9"/>
      <c r="K342" s="9"/>
    </row>
    <row r="343" spans="2:11" x14ac:dyDescent="0.2">
      <c r="B343" s="9"/>
      <c r="D343" s="11" t="str">
        <f>IF(LEN(C343)=0," ",(IF(LEN(C343)&lt;11,"Sjekk pers.nr.",(IF(MOD('For kontroll'!O343,1)=0,"OK","Sjekk pers.nr.")))))</f>
        <v xml:space="preserve"> </v>
      </c>
      <c r="G343" s="11" t="str">
        <f>IF(LEN(F343)=0," ",(IF('For kontroll'!V343=1,"OK","Sjekk alder")))</f>
        <v xml:space="preserve"> </v>
      </c>
      <c r="J343" s="9"/>
      <c r="K343" s="9"/>
    </row>
    <row r="344" spans="2:11" x14ac:dyDescent="0.2">
      <c r="B344" s="9"/>
      <c r="D344" s="11" t="str">
        <f>IF(LEN(C344)=0," ",(IF(LEN(C344)&lt;11,"Sjekk pers.nr.",(IF(MOD('For kontroll'!O344,1)=0,"OK","Sjekk pers.nr.")))))</f>
        <v xml:space="preserve"> </v>
      </c>
      <c r="G344" s="11" t="str">
        <f>IF(LEN(F344)=0," ",(IF('For kontroll'!V344=1,"OK","Sjekk alder")))</f>
        <v xml:space="preserve"> </v>
      </c>
      <c r="J344" s="9"/>
      <c r="K344" s="9"/>
    </row>
    <row r="345" spans="2:11" x14ac:dyDescent="0.2">
      <c r="B345" s="9"/>
      <c r="D345" s="11" t="str">
        <f>IF(LEN(C345)=0," ",(IF(LEN(C345)&lt;11,"Sjekk pers.nr.",(IF(MOD('For kontroll'!O345,1)=0,"OK","Sjekk pers.nr.")))))</f>
        <v xml:space="preserve"> </v>
      </c>
      <c r="G345" s="11" t="str">
        <f>IF(LEN(F345)=0," ",(IF('For kontroll'!V345=1,"OK","Sjekk alder")))</f>
        <v xml:space="preserve"> </v>
      </c>
      <c r="J345" s="9"/>
      <c r="K345" s="9"/>
    </row>
    <row r="346" spans="2:11" x14ac:dyDescent="0.2">
      <c r="B346" s="9"/>
      <c r="D346" s="11" t="str">
        <f>IF(LEN(C346)=0," ",(IF(LEN(C346)&lt;11,"Sjekk pers.nr.",(IF(MOD('For kontroll'!O346,1)=0,"OK","Sjekk pers.nr.")))))</f>
        <v xml:space="preserve"> </v>
      </c>
      <c r="G346" s="11" t="str">
        <f>IF(LEN(F346)=0," ",(IF('For kontroll'!V346=1,"OK","Sjekk alder")))</f>
        <v xml:space="preserve"> </v>
      </c>
      <c r="J346" s="9"/>
      <c r="K346" s="9"/>
    </row>
    <row r="347" spans="2:11" x14ac:dyDescent="0.2">
      <c r="B347" s="9"/>
      <c r="D347" s="11" t="str">
        <f>IF(LEN(C347)=0," ",(IF(LEN(C347)&lt;11,"Sjekk pers.nr.",(IF(MOD('For kontroll'!O347,1)=0,"OK","Sjekk pers.nr.")))))</f>
        <v xml:space="preserve"> </v>
      </c>
      <c r="G347" s="11" t="str">
        <f>IF(LEN(F347)=0," ",(IF('For kontroll'!V347=1,"OK","Sjekk alder")))</f>
        <v xml:space="preserve"> </v>
      </c>
      <c r="J347" s="9"/>
      <c r="K347" s="9"/>
    </row>
    <row r="348" spans="2:11" x14ac:dyDescent="0.2">
      <c r="B348" s="9"/>
      <c r="D348" s="11" t="str">
        <f>IF(LEN(C348)=0," ",(IF(LEN(C348)&lt;11,"Sjekk pers.nr.",(IF(MOD('For kontroll'!O348,1)=0,"OK","Sjekk pers.nr.")))))</f>
        <v xml:space="preserve"> </v>
      </c>
      <c r="G348" s="11" t="str">
        <f>IF(LEN(F348)=0," ",(IF('For kontroll'!V348=1,"OK","Sjekk alder")))</f>
        <v xml:space="preserve"> </v>
      </c>
      <c r="J348" s="9"/>
      <c r="K348" s="9"/>
    </row>
    <row r="349" spans="2:11" x14ac:dyDescent="0.2">
      <c r="B349" s="9"/>
      <c r="D349" s="11" t="str">
        <f>IF(LEN(C349)=0," ",(IF(LEN(C349)&lt;11,"Sjekk pers.nr.",(IF(MOD('For kontroll'!O349,1)=0,"OK","Sjekk pers.nr.")))))</f>
        <v xml:space="preserve"> </v>
      </c>
      <c r="G349" s="11" t="str">
        <f>IF(LEN(F349)=0," ",(IF('For kontroll'!V349=1,"OK","Sjekk alder")))</f>
        <v xml:space="preserve"> </v>
      </c>
      <c r="J349" s="9"/>
      <c r="K349" s="9"/>
    </row>
    <row r="350" spans="2:11" x14ac:dyDescent="0.2">
      <c r="B350" s="9"/>
      <c r="D350" s="11" t="str">
        <f>IF(LEN(C350)=0," ",(IF(LEN(C350)&lt;11,"Sjekk pers.nr.",(IF(MOD('For kontroll'!O350,1)=0,"OK","Sjekk pers.nr.")))))</f>
        <v xml:space="preserve"> </v>
      </c>
      <c r="G350" s="11" t="str">
        <f>IF(LEN(F350)=0," ",(IF('For kontroll'!V350=1,"OK","Sjekk alder")))</f>
        <v xml:space="preserve"> </v>
      </c>
      <c r="J350" s="9"/>
      <c r="K350" s="9"/>
    </row>
    <row r="351" spans="2:11" x14ac:dyDescent="0.2">
      <c r="B351" s="9"/>
      <c r="D351" s="11" t="str">
        <f>IF(LEN(C351)=0," ",(IF(LEN(C351)&lt;11,"Sjekk pers.nr.",(IF(MOD('For kontroll'!O351,1)=0,"OK","Sjekk pers.nr.")))))</f>
        <v xml:space="preserve"> </v>
      </c>
      <c r="G351" s="11" t="str">
        <f>IF(LEN(F351)=0," ",(IF('For kontroll'!V351=1,"OK","Sjekk alder")))</f>
        <v xml:space="preserve"> </v>
      </c>
      <c r="J351" s="9"/>
      <c r="K351" s="9"/>
    </row>
    <row r="352" spans="2:11" x14ac:dyDescent="0.2">
      <c r="B352" s="9"/>
      <c r="D352" s="11" t="str">
        <f>IF(LEN(C352)=0," ",(IF(LEN(C352)&lt;11,"Sjekk pers.nr.",(IF(MOD('For kontroll'!O352,1)=0,"OK","Sjekk pers.nr.")))))</f>
        <v xml:space="preserve"> </v>
      </c>
      <c r="G352" s="11" t="str">
        <f>IF(LEN(F352)=0," ",(IF('For kontroll'!V352=1,"OK","Sjekk alder")))</f>
        <v xml:space="preserve"> </v>
      </c>
      <c r="J352" s="9"/>
      <c r="K352" s="9"/>
    </row>
    <row r="353" spans="2:11" x14ac:dyDescent="0.2">
      <c r="B353" s="9"/>
      <c r="D353" s="11" t="str">
        <f>IF(LEN(C353)=0," ",(IF(LEN(C353)&lt;11,"Sjekk pers.nr.",(IF(MOD('For kontroll'!O353,1)=0,"OK","Sjekk pers.nr.")))))</f>
        <v xml:space="preserve"> </v>
      </c>
      <c r="G353" s="11" t="str">
        <f>IF(LEN(F353)=0," ",(IF('For kontroll'!V353=1,"OK","Sjekk alder")))</f>
        <v xml:space="preserve"> </v>
      </c>
      <c r="J353" s="9"/>
      <c r="K353" s="9"/>
    </row>
    <row r="354" spans="2:11" x14ac:dyDescent="0.2">
      <c r="B354" s="9"/>
      <c r="D354" s="11" t="str">
        <f>IF(LEN(C354)=0," ",(IF(LEN(C354)&lt;11,"Sjekk pers.nr.",(IF(MOD('For kontroll'!O354,1)=0,"OK","Sjekk pers.nr.")))))</f>
        <v xml:space="preserve"> </v>
      </c>
      <c r="G354" s="11" t="str">
        <f>IF(LEN(F354)=0," ",(IF('For kontroll'!V354=1,"OK","Sjekk alder")))</f>
        <v xml:space="preserve"> </v>
      </c>
      <c r="J354" s="9"/>
      <c r="K354" s="9"/>
    </row>
    <row r="355" spans="2:11" x14ac:dyDescent="0.2">
      <c r="B355" s="9"/>
      <c r="D355" s="11" t="str">
        <f>IF(LEN(C355)=0," ",(IF(LEN(C355)&lt;11,"Sjekk pers.nr.",(IF(MOD('For kontroll'!O355,1)=0,"OK","Sjekk pers.nr.")))))</f>
        <v xml:space="preserve"> </v>
      </c>
      <c r="G355" s="11" t="str">
        <f>IF(LEN(F355)=0," ",(IF('For kontroll'!V355=1,"OK","Sjekk alder")))</f>
        <v xml:space="preserve"> </v>
      </c>
      <c r="J355" s="9"/>
      <c r="K355" s="9"/>
    </row>
    <row r="356" spans="2:11" x14ac:dyDescent="0.2">
      <c r="B356" s="9"/>
      <c r="D356" s="11" t="str">
        <f>IF(LEN(C356)=0," ",(IF(LEN(C356)&lt;11,"Sjekk pers.nr.",(IF(MOD('For kontroll'!O356,1)=0,"OK","Sjekk pers.nr.")))))</f>
        <v xml:space="preserve"> </v>
      </c>
      <c r="G356" s="11" t="str">
        <f>IF(LEN(F356)=0," ",(IF('For kontroll'!V356=1,"OK","Sjekk alder")))</f>
        <v xml:space="preserve"> </v>
      </c>
      <c r="J356" s="9"/>
      <c r="K356" s="9"/>
    </row>
    <row r="357" spans="2:11" x14ac:dyDescent="0.2">
      <c r="B357" s="9"/>
      <c r="D357" s="11" t="str">
        <f>IF(LEN(C357)=0," ",(IF(LEN(C357)&lt;11,"Sjekk pers.nr.",(IF(MOD('For kontroll'!O357,1)=0,"OK","Sjekk pers.nr.")))))</f>
        <v xml:space="preserve"> </v>
      </c>
      <c r="G357" s="11" t="str">
        <f>IF(LEN(F357)=0," ",(IF('For kontroll'!V357=1,"OK","Sjekk alder")))</f>
        <v xml:space="preserve"> </v>
      </c>
      <c r="J357" s="9"/>
      <c r="K357" s="9"/>
    </row>
    <row r="358" spans="2:11" x14ac:dyDescent="0.2">
      <c r="B358" s="9"/>
      <c r="D358" s="11" t="str">
        <f>IF(LEN(C358)=0," ",(IF(LEN(C358)&lt;11,"Sjekk pers.nr.",(IF(MOD('For kontroll'!O358,1)=0,"OK","Sjekk pers.nr.")))))</f>
        <v xml:space="preserve"> </v>
      </c>
      <c r="G358" s="11" t="str">
        <f>IF(LEN(F358)=0," ",(IF('For kontroll'!V358=1,"OK","Sjekk alder")))</f>
        <v xml:space="preserve"> </v>
      </c>
      <c r="J358" s="9"/>
      <c r="K358" s="9"/>
    </row>
    <row r="359" spans="2:11" x14ac:dyDescent="0.2">
      <c r="B359" s="9"/>
      <c r="D359" s="11" t="str">
        <f>IF(LEN(C359)=0," ",(IF(LEN(C359)&lt;11,"Sjekk pers.nr.",(IF(MOD('For kontroll'!O359,1)=0,"OK","Sjekk pers.nr.")))))</f>
        <v xml:space="preserve"> </v>
      </c>
      <c r="G359" s="11" t="str">
        <f>IF(LEN(F359)=0," ",(IF('For kontroll'!V359=1,"OK","Sjekk alder")))</f>
        <v xml:space="preserve"> </v>
      </c>
      <c r="J359" s="9"/>
      <c r="K359" s="9"/>
    </row>
    <row r="360" spans="2:11" x14ac:dyDescent="0.2">
      <c r="B360" s="9"/>
      <c r="D360" s="11" t="str">
        <f>IF(LEN(C360)=0," ",(IF(LEN(C360)&lt;11,"Sjekk pers.nr.",(IF(MOD('For kontroll'!O360,1)=0,"OK","Sjekk pers.nr.")))))</f>
        <v xml:space="preserve"> </v>
      </c>
      <c r="G360" s="11" t="str">
        <f>IF(LEN(F360)=0," ",(IF('For kontroll'!V360=1,"OK","Sjekk alder")))</f>
        <v xml:space="preserve"> </v>
      </c>
      <c r="J360" s="9"/>
      <c r="K360" s="9"/>
    </row>
    <row r="361" spans="2:11" x14ac:dyDescent="0.2">
      <c r="B361" s="9"/>
      <c r="D361" s="11" t="str">
        <f>IF(LEN(C361)=0," ",(IF(LEN(C361)&lt;11,"Sjekk pers.nr.",(IF(MOD('For kontroll'!O361,1)=0,"OK","Sjekk pers.nr.")))))</f>
        <v xml:space="preserve"> </v>
      </c>
      <c r="G361" s="11" t="str">
        <f>IF(LEN(F361)=0," ",(IF('For kontroll'!V361=1,"OK","Sjekk alder")))</f>
        <v xml:space="preserve"> </v>
      </c>
      <c r="J361" s="9"/>
      <c r="K361" s="9"/>
    </row>
    <row r="362" spans="2:11" x14ac:dyDescent="0.2">
      <c r="B362" s="9"/>
      <c r="D362" s="11" t="str">
        <f>IF(LEN(C362)=0," ",(IF(LEN(C362)&lt;11,"Sjekk pers.nr.",(IF(MOD('For kontroll'!O362,1)=0,"OK","Sjekk pers.nr.")))))</f>
        <v xml:space="preserve"> </v>
      </c>
      <c r="G362" s="11" t="str">
        <f>IF(LEN(F362)=0," ",(IF('For kontroll'!V362=1,"OK","Sjekk alder")))</f>
        <v xml:space="preserve"> </v>
      </c>
      <c r="J362" s="9"/>
      <c r="K362" s="9"/>
    </row>
    <row r="363" spans="2:11" x14ac:dyDescent="0.2">
      <c r="B363" s="9"/>
      <c r="D363" s="11" t="str">
        <f>IF(LEN(C363)=0," ",(IF(LEN(C363)&lt;11,"Sjekk pers.nr.",(IF(MOD('For kontroll'!O363,1)=0,"OK","Sjekk pers.nr.")))))</f>
        <v xml:space="preserve"> </v>
      </c>
      <c r="G363" s="11" t="str">
        <f>IF(LEN(F363)=0," ",(IF('For kontroll'!V363=1,"OK","Sjekk alder")))</f>
        <v xml:space="preserve"> </v>
      </c>
      <c r="J363" s="9"/>
      <c r="K363" s="9"/>
    </row>
    <row r="364" spans="2:11" x14ac:dyDescent="0.2">
      <c r="B364" s="9"/>
      <c r="D364" s="11" t="str">
        <f>IF(LEN(C364)=0," ",(IF(LEN(C364)&lt;11,"Sjekk pers.nr.",(IF(MOD('For kontroll'!O364,1)=0,"OK","Sjekk pers.nr.")))))</f>
        <v xml:space="preserve"> </v>
      </c>
      <c r="G364" s="11" t="str">
        <f>IF(LEN(F364)=0," ",(IF('For kontroll'!V364=1,"OK","Sjekk alder")))</f>
        <v xml:space="preserve"> </v>
      </c>
      <c r="J364" s="9"/>
      <c r="K364" s="9"/>
    </row>
    <row r="365" spans="2:11" x14ac:dyDescent="0.2">
      <c r="B365" s="9"/>
      <c r="D365" s="11" t="str">
        <f>IF(LEN(C365)=0," ",(IF(LEN(C365)&lt;11,"Sjekk pers.nr.",(IF(MOD('For kontroll'!O365,1)=0,"OK","Sjekk pers.nr.")))))</f>
        <v xml:space="preserve"> </v>
      </c>
      <c r="G365" s="11" t="str">
        <f>IF(LEN(F365)=0," ",(IF('For kontroll'!V365=1,"OK","Sjekk alder")))</f>
        <v xml:space="preserve"> </v>
      </c>
      <c r="J365" s="9"/>
      <c r="K365" s="9"/>
    </row>
    <row r="366" spans="2:11" x14ac:dyDescent="0.2">
      <c r="B366" s="9"/>
      <c r="D366" s="11" t="str">
        <f>IF(LEN(C366)=0," ",(IF(LEN(C366)&lt;11,"Sjekk pers.nr.",(IF(MOD('For kontroll'!O366,1)=0,"OK","Sjekk pers.nr.")))))</f>
        <v xml:space="preserve"> </v>
      </c>
      <c r="G366" s="11" t="str">
        <f>IF(LEN(F366)=0," ",(IF('For kontroll'!V366=1,"OK","Sjekk alder")))</f>
        <v xml:space="preserve"> </v>
      </c>
      <c r="J366" s="9"/>
      <c r="K366" s="9"/>
    </row>
    <row r="367" spans="2:11" x14ac:dyDescent="0.2">
      <c r="B367" s="9"/>
      <c r="D367" s="11" t="str">
        <f>IF(LEN(C367)=0," ",(IF(LEN(C367)&lt;11,"Sjekk pers.nr.",(IF(MOD('For kontroll'!O367,1)=0,"OK","Sjekk pers.nr.")))))</f>
        <v xml:space="preserve"> </v>
      </c>
      <c r="G367" s="11" t="str">
        <f>IF(LEN(F367)=0," ",(IF('For kontroll'!V367=1,"OK","Sjekk alder")))</f>
        <v xml:space="preserve"> </v>
      </c>
      <c r="J367" s="9"/>
      <c r="K367" s="9"/>
    </row>
    <row r="368" spans="2:11" x14ac:dyDescent="0.2">
      <c r="B368" s="9"/>
      <c r="D368" s="11" t="str">
        <f>IF(LEN(C368)=0," ",(IF(LEN(C368)&lt;11,"Sjekk pers.nr.",(IF(MOD('For kontroll'!O368,1)=0,"OK","Sjekk pers.nr.")))))</f>
        <v xml:space="preserve"> </v>
      </c>
      <c r="G368" s="11" t="str">
        <f>IF(LEN(F368)=0," ",(IF('For kontroll'!V368=1,"OK","Sjekk alder")))</f>
        <v xml:space="preserve"> </v>
      </c>
      <c r="J368" s="9"/>
      <c r="K368" s="9"/>
    </row>
    <row r="369" spans="2:11" x14ac:dyDescent="0.2">
      <c r="B369" s="9"/>
      <c r="D369" s="11" t="str">
        <f>IF(LEN(C369)=0," ",(IF(LEN(C369)&lt;11,"Sjekk pers.nr.",(IF(MOD('For kontroll'!O369,1)=0,"OK","Sjekk pers.nr.")))))</f>
        <v xml:space="preserve"> </v>
      </c>
      <c r="G369" s="11" t="str">
        <f>IF(LEN(F369)=0," ",(IF('For kontroll'!V369=1,"OK","Sjekk alder")))</f>
        <v xml:space="preserve"> </v>
      </c>
      <c r="J369" s="9"/>
      <c r="K369" s="9"/>
    </row>
    <row r="370" spans="2:11" x14ac:dyDescent="0.2">
      <c r="B370" s="9"/>
      <c r="D370" s="11" t="str">
        <f>IF(LEN(C370)=0," ",(IF(LEN(C370)&lt;11,"Sjekk pers.nr.",(IF(MOD('For kontroll'!O370,1)=0,"OK","Sjekk pers.nr.")))))</f>
        <v xml:space="preserve"> </v>
      </c>
      <c r="G370" s="11" t="str">
        <f>IF(LEN(F370)=0," ",(IF('For kontroll'!V370=1,"OK","Sjekk alder")))</f>
        <v xml:space="preserve"> </v>
      </c>
      <c r="J370" s="9"/>
      <c r="K370" s="9"/>
    </row>
    <row r="371" spans="2:11" x14ac:dyDescent="0.2">
      <c r="B371" s="9"/>
      <c r="D371" s="11" t="str">
        <f>IF(LEN(C371)=0," ",(IF(LEN(C371)&lt;11,"Sjekk pers.nr.",(IF(MOD('For kontroll'!O371,1)=0,"OK","Sjekk pers.nr.")))))</f>
        <v xml:space="preserve"> </v>
      </c>
      <c r="G371" s="11" t="str">
        <f>IF(LEN(F371)=0," ",(IF('For kontroll'!V371=1,"OK","Sjekk alder")))</f>
        <v xml:space="preserve"> </v>
      </c>
      <c r="J371" s="9"/>
      <c r="K371" s="9"/>
    </row>
    <row r="372" spans="2:11" x14ac:dyDescent="0.2">
      <c r="B372" s="9"/>
      <c r="D372" s="11" t="str">
        <f>IF(LEN(C372)=0," ",(IF(LEN(C372)&lt;11,"Sjekk pers.nr.",(IF(MOD('For kontroll'!O372,1)=0,"OK","Sjekk pers.nr.")))))</f>
        <v xml:space="preserve"> </v>
      </c>
      <c r="G372" s="11" t="str">
        <f>IF(LEN(F372)=0," ",(IF('For kontroll'!V372=1,"OK","Sjekk alder")))</f>
        <v xml:space="preserve"> </v>
      </c>
      <c r="J372" s="9"/>
      <c r="K372" s="9"/>
    </row>
    <row r="373" spans="2:11" x14ac:dyDescent="0.2">
      <c r="B373" s="9"/>
      <c r="D373" s="11" t="str">
        <f>IF(LEN(C373)=0," ",(IF(LEN(C373)&lt;11,"Sjekk pers.nr.",(IF(MOD('For kontroll'!O373,1)=0,"OK","Sjekk pers.nr.")))))</f>
        <v xml:space="preserve"> </v>
      </c>
      <c r="G373" s="11" t="str">
        <f>IF(LEN(F373)=0," ",(IF('For kontroll'!V373=1,"OK","Sjekk alder")))</f>
        <v xml:space="preserve"> </v>
      </c>
      <c r="J373" s="9"/>
      <c r="K373" s="9"/>
    </row>
    <row r="374" spans="2:11" x14ac:dyDescent="0.2">
      <c r="B374" s="9"/>
      <c r="D374" s="11" t="str">
        <f>IF(LEN(C374)=0," ",(IF(LEN(C374)&lt;11,"Sjekk pers.nr.",(IF(MOD('For kontroll'!O374,1)=0,"OK","Sjekk pers.nr.")))))</f>
        <v xml:space="preserve"> </v>
      </c>
      <c r="G374" s="11" t="str">
        <f>IF(LEN(F374)=0," ",(IF('For kontroll'!V374=1,"OK","Sjekk alder")))</f>
        <v xml:space="preserve"> </v>
      </c>
      <c r="J374" s="9"/>
      <c r="K374" s="9"/>
    </row>
    <row r="375" spans="2:11" x14ac:dyDescent="0.2">
      <c r="B375" s="9"/>
      <c r="D375" s="11" t="str">
        <f>IF(LEN(C375)=0," ",(IF(LEN(C375)&lt;11,"Sjekk pers.nr.",(IF(MOD('For kontroll'!O375,1)=0,"OK","Sjekk pers.nr.")))))</f>
        <v xml:space="preserve"> </v>
      </c>
      <c r="G375" s="11" t="str">
        <f>IF(LEN(F375)=0," ",(IF('For kontroll'!V375=1,"OK","Sjekk alder")))</f>
        <v xml:space="preserve"> </v>
      </c>
      <c r="J375" s="9"/>
      <c r="K375" s="9"/>
    </row>
    <row r="376" spans="2:11" x14ac:dyDescent="0.2">
      <c r="B376" s="9"/>
      <c r="D376" s="11" t="str">
        <f>IF(LEN(C376)=0," ",(IF(LEN(C376)&lt;11,"Sjekk pers.nr.",(IF(MOD('For kontroll'!O376,1)=0,"OK","Sjekk pers.nr.")))))</f>
        <v xml:space="preserve"> </v>
      </c>
      <c r="G376" s="11" t="str">
        <f>IF(LEN(F376)=0," ",(IF('For kontroll'!V376=1,"OK","Sjekk alder")))</f>
        <v xml:space="preserve"> </v>
      </c>
      <c r="J376" s="9"/>
      <c r="K376" s="9"/>
    </row>
    <row r="377" spans="2:11" x14ac:dyDescent="0.2">
      <c r="B377" s="9"/>
      <c r="D377" s="11" t="str">
        <f>IF(LEN(C377)=0," ",(IF(LEN(C377)&lt;11,"Sjekk pers.nr.",(IF(MOD('For kontroll'!O377,1)=0,"OK","Sjekk pers.nr.")))))</f>
        <v xml:space="preserve"> </v>
      </c>
      <c r="G377" s="11" t="str">
        <f>IF(LEN(F377)=0," ",(IF('For kontroll'!V377=1,"OK","Sjekk alder")))</f>
        <v xml:space="preserve"> </v>
      </c>
      <c r="J377" s="9"/>
      <c r="K377" s="9"/>
    </row>
    <row r="378" spans="2:11" x14ac:dyDescent="0.2">
      <c r="B378" s="9"/>
      <c r="D378" s="11" t="str">
        <f>IF(LEN(C378)=0," ",(IF(LEN(C378)&lt;11,"Sjekk pers.nr.",(IF(MOD('For kontroll'!O378,1)=0,"OK","Sjekk pers.nr.")))))</f>
        <v xml:space="preserve"> </v>
      </c>
      <c r="G378" s="11" t="str">
        <f>IF(LEN(F378)=0," ",(IF('For kontroll'!V378=1,"OK","Sjekk alder")))</f>
        <v xml:space="preserve"> </v>
      </c>
      <c r="J378" s="9"/>
      <c r="K378" s="9"/>
    </row>
    <row r="379" spans="2:11" x14ac:dyDescent="0.2">
      <c r="B379" s="9"/>
      <c r="D379" s="11" t="str">
        <f>IF(LEN(C379)=0," ",(IF(LEN(C379)&lt;11,"Sjekk pers.nr.",(IF(MOD('For kontroll'!O379,1)=0,"OK","Sjekk pers.nr.")))))</f>
        <v xml:space="preserve"> </v>
      </c>
      <c r="G379" s="11" t="str">
        <f>IF(LEN(F379)=0," ",(IF('For kontroll'!V379=1,"OK","Sjekk alder")))</f>
        <v xml:space="preserve"> </v>
      </c>
      <c r="J379" s="9"/>
      <c r="K379" s="9"/>
    </row>
    <row r="380" spans="2:11" x14ac:dyDescent="0.2">
      <c r="B380" s="9"/>
      <c r="D380" s="11" t="str">
        <f>IF(LEN(C380)=0," ",(IF(LEN(C380)&lt;11,"Sjekk pers.nr.",(IF(MOD('For kontroll'!O380,1)=0,"OK","Sjekk pers.nr.")))))</f>
        <v xml:space="preserve"> </v>
      </c>
      <c r="G380" s="11" t="str">
        <f>IF(LEN(F380)=0," ",(IF('For kontroll'!V380=1,"OK","Sjekk alder")))</f>
        <v xml:space="preserve"> </v>
      </c>
      <c r="J380" s="9"/>
      <c r="K380" s="9"/>
    </row>
    <row r="381" spans="2:11" x14ac:dyDescent="0.2">
      <c r="B381" s="9"/>
      <c r="D381" s="11" t="str">
        <f>IF(LEN(C381)=0," ",(IF(LEN(C381)&lt;11,"Sjekk pers.nr.",(IF(MOD('For kontroll'!O381,1)=0,"OK","Sjekk pers.nr.")))))</f>
        <v xml:space="preserve"> </v>
      </c>
      <c r="G381" s="11" t="str">
        <f>IF(LEN(F381)=0," ",(IF('For kontroll'!V381=1,"OK","Sjekk alder")))</f>
        <v xml:space="preserve"> </v>
      </c>
      <c r="J381" s="9"/>
      <c r="K381" s="9"/>
    </row>
    <row r="382" spans="2:11" x14ac:dyDescent="0.2">
      <c r="B382" s="9"/>
      <c r="D382" s="11" t="str">
        <f>IF(LEN(C382)=0," ",(IF(LEN(C382)&lt;11,"Sjekk pers.nr.",(IF(MOD('For kontroll'!O382,1)=0,"OK","Sjekk pers.nr.")))))</f>
        <v xml:space="preserve"> </v>
      </c>
      <c r="G382" s="11" t="str">
        <f>IF(LEN(F382)=0," ",(IF('For kontroll'!V382=1,"OK","Sjekk alder")))</f>
        <v xml:space="preserve"> </v>
      </c>
      <c r="J382" s="9"/>
      <c r="K382" s="9"/>
    </row>
    <row r="383" spans="2:11" x14ac:dyDescent="0.2">
      <c r="B383" s="9"/>
      <c r="D383" s="11" t="str">
        <f>IF(LEN(C383)=0," ",(IF(LEN(C383)&lt;11,"Sjekk pers.nr.",(IF(MOD('For kontroll'!O383,1)=0,"OK","Sjekk pers.nr.")))))</f>
        <v xml:space="preserve"> </v>
      </c>
      <c r="G383" s="11" t="str">
        <f>IF(LEN(F383)=0," ",(IF('For kontroll'!V383=1,"OK","Sjekk alder")))</f>
        <v xml:space="preserve"> </v>
      </c>
      <c r="J383" s="9"/>
      <c r="K383" s="9"/>
    </row>
    <row r="384" spans="2:11" x14ac:dyDescent="0.2">
      <c r="B384" s="9"/>
      <c r="D384" s="11" t="str">
        <f>IF(LEN(C384)=0," ",(IF(LEN(C384)&lt;11,"Sjekk pers.nr.",(IF(MOD('For kontroll'!O384,1)=0,"OK","Sjekk pers.nr.")))))</f>
        <v xml:space="preserve"> </v>
      </c>
      <c r="G384" s="11" t="str">
        <f>IF(LEN(F384)=0," ",(IF('For kontroll'!V384=1,"OK","Sjekk alder")))</f>
        <v xml:space="preserve"> </v>
      </c>
      <c r="J384" s="9"/>
      <c r="K384" s="9"/>
    </row>
    <row r="385" spans="2:11" x14ac:dyDescent="0.2">
      <c r="B385" s="9"/>
      <c r="D385" s="11" t="str">
        <f>IF(LEN(C385)=0," ",(IF(LEN(C385)&lt;11,"Sjekk pers.nr.",(IF(MOD('For kontroll'!O385,1)=0,"OK","Sjekk pers.nr.")))))</f>
        <v xml:space="preserve"> </v>
      </c>
      <c r="G385" s="11" t="str">
        <f>IF(LEN(F385)=0," ",(IF('For kontroll'!V385=1,"OK","Sjekk alder")))</f>
        <v xml:space="preserve"> </v>
      </c>
      <c r="J385" s="9"/>
      <c r="K385" s="9"/>
    </row>
    <row r="386" spans="2:11" x14ac:dyDescent="0.2">
      <c r="B386" s="9"/>
      <c r="D386" s="11" t="str">
        <f>IF(LEN(C386)=0," ",(IF(LEN(C386)&lt;11,"Sjekk pers.nr.",(IF(MOD('For kontroll'!O386,1)=0,"OK","Sjekk pers.nr.")))))</f>
        <v xml:space="preserve"> </v>
      </c>
      <c r="G386" s="11" t="str">
        <f>IF(LEN(F386)=0," ",(IF('For kontroll'!V386=1,"OK","Sjekk alder")))</f>
        <v xml:space="preserve"> </v>
      </c>
      <c r="J386" s="9"/>
      <c r="K386" s="9"/>
    </row>
    <row r="387" spans="2:11" x14ac:dyDescent="0.2">
      <c r="B387" s="9"/>
      <c r="D387" s="11" t="str">
        <f>IF(LEN(C387)=0," ",(IF(LEN(C387)&lt;11,"Sjekk pers.nr.",(IF(MOD('For kontroll'!O387,1)=0,"OK","Sjekk pers.nr.")))))</f>
        <v xml:space="preserve"> </v>
      </c>
      <c r="G387" s="11" t="str">
        <f>IF(LEN(F387)=0," ",(IF('For kontroll'!V387=1,"OK","Sjekk alder")))</f>
        <v xml:space="preserve"> </v>
      </c>
      <c r="J387" s="9"/>
      <c r="K387" s="9"/>
    </row>
    <row r="388" spans="2:11" x14ac:dyDescent="0.2">
      <c r="B388" s="9"/>
      <c r="D388" s="11" t="str">
        <f>IF(LEN(C388)=0," ",(IF(LEN(C388)&lt;11,"Sjekk pers.nr.",(IF(MOD('For kontroll'!O388,1)=0,"OK","Sjekk pers.nr.")))))</f>
        <v xml:space="preserve"> </v>
      </c>
      <c r="G388" s="11" t="str">
        <f>IF(LEN(F388)=0," ",(IF('For kontroll'!V388=1,"OK","Sjekk alder")))</f>
        <v xml:space="preserve"> </v>
      </c>
      <c r="J388" s="9"/>
      <c r="K388" s="9"/>
    </row>
    <row r="389" spans="2:11" x14ac:dyDescent="0.2">
      <c r="B389" s="9"/>
      <c r="D389" s="11" t="str">
        <f>IF(LEN(C389)=0," ",(IF(LEN(C389)&lt;11,"Sjekk pers.nr.",(IF(MOD('For kontroll'!O389,1)=0,"OK","Sjekk pers.nr.")))))</f>
        <v xml:space="preserve"> </v>
      </c>
      <c r="G389" s="11" t="str">
        <f>IF(LEN(F389)=0," ",(IF('For kontroll'!V389=1,"OK","Sjekk alder")))</f>
        <v xml:space="preserve"> </v>
      </c>
      <c r="J389" s="9"/>
      <c r="K389" s="9"/>
    </row>
    <row r="390" spans="2:11" x14ac:dyDescent="0.2">
      <c r="B390" s="9"/>
      <c r="D390" s="11" t="str">
        <f>IF(LEN(C390)=0," ",(IF(LEN(C390)&lt;11,"Sjekk pers.nr.",(IF(MOD('For kontroll'!O390,1)=0,"OK","Sjekk pers.nr.")))))</f>
        <v xml:space="preserve"> </v>
      </c>
      <c r="G390" s="11" t="str">
        <f>IF(LEN(F390)=0," ",(IF('For kontroll'!V390=1,"OK","Sjekk alder")))</f>
        <v xml:space="preserve"> </v>
      </c>
      <c r="J390" s="9"/>
      <c r="K390" s="9"/>
    </row>
    <row r="391" spans="2:11" x14ac:dyDescent="0.2">
      <c r="B391" s="9"/>
      <c r="D391" s="11" t="str">
        <f>IF(LEN(C391)=0," ",(IF(LEN(C391)&lt;11,"Sjekk pers.nr.",(IF(MOD('For kontroll'!O391,1)=0,"OK","Sjekk pers.nr.")))))</f>
        <v xml:space="preserve"> </v>
      </c>
      <c r="G391" s="11" t="str">
        <f>IF(LEN(F391)=0," ",(IF('For kontroll'!V391=1,"OK","Sjekk alder")))</f>
        <v xml:space="preserve"> </v>
      </c>
      <c r="J391" s="9"/>
      <c r="K391" s="9"/>
    </row>
    <row r="392" spans="2:11" x14ac:dyDescent="0.2">
      <c r="B392" s="9"/>
      <c r="D392" s="11" t="str">
        <f>IF(LEN(C392)=0," ",(IF(LEN(C392)&lt;11,"Sjekk pers.nr.",(IF(MOD('For kontroll'!O392,1)=0,"OK","Sjekk pers.nr.")))))</f>
        <v xml:space="preserve"> </v>
      </c>
      <c r="G392" s="11" t="str">
        <f>IF(LEN(F392)=0," ",(IF('For kontroll'!V392=1,"OK","Sjekk alder")))</f>
        <v xml:space="preserve"> </v>
      </c>
      <c r="J392" s="9"/>
      <c r="K392" s="9"/>
    </row>
    <row r="393" spans="2:11" x14ac:dyDescent="0.2">
      <c r="B393" s="9"/>
      <c r="D393" s="11" t="str">
        <f>IF(LEN(C393)=0," ",(IF(LEN(C393)&lt;11,"Sjekk pers.nr.",(IF(MOD('For kontroll'!O393,1)=0,"OK","Sjekk pers.nr.")))))</f>
        <v xml:space="preserve"> </v>
      </c>
      <c r="G393" s="11" t="str">
        <f>IF(LEN(F393)=0," ",(IF('For kontroll'!V393=1,"OK","Sjekk alder")))</f>
        <v xml:space="preserve"> </v>
      </c>
      <c r="J393" s="9"/>
      <c r="K393" s="9"/>
    </row>
    <row r="394" spans="2:11" x14ac:dyDescent="0.2">
      <c r="B394" s="9"/>
      <c r="D394" s="11" t="str">
        <f>IF(LEN(C394)=0," ",(IF(LEN(C394)&lt;11,"Sjekk pers.nr.",(IF(MOD('For kontroll'!O394,1)=0,"OK","Sjekk pers.nr.")))))</f>
        <v xml:space="preserve"> </v>
      </c>
      <c r="G394" s="11" t="str">
        <f>IF(LEN(F394)=0," ",(IF('For kontroll'!V394=1,"OK","Sjekk alder")))</f>
        <v xml:space="preserve"> </v>
      </c>
      <c r="J394" s="9"/>
      <c r="K394" s="9"/>
    </row>
    <row r="395" spans="2:11" x14ac:dyDescent="0.2">
      <c r="B395" s="9"/>
      <c r="D395" s="11" t="str">
        <f>IF(LEN(C395)=0," ",(IF(LEN(C395)&lt;11,"Sjekk pers.nr.",(IF(MOD('For kontroll'!O395,1)=0,"OK","Sjekk pers.nr.")))))</f>
        <v xml:space="preserve"> </v>
      </c>
      <c r="G395" s="11" t="str">
        <f>IF(LEN(F395)=0," ",(IF('For kontroll'!V395=1,"OK","Sjekk alder")))</f>
        <v xml:space="preserve"> </v>
      </c>
      <c r="J395" s="9"/>
      <c r="K395" s="9"/>
    </row>
    <row r="396" spans="2:11" x14ac:dyDescent="0.2">
      <c r="B396" s="9"/>
      <c r="D396" s="11" t="str">
        <f>IF(LEN(C396)=0," ",(IF(LEN(C396)&lt;11,"Sjekk pers.nr.",(IF(MOD('For kontroll'!O396,1)=0,"OK","Sjekk pers.nr.")))))</f>
        <v xml:space="preserve"> </v>
      </c>
      <c r="G396" s="11" t="str">
        <f>IF(LEN(F396)=0," ",(IF('For kontroll'!V396=1,"OK","Sjekk alder")))</f>
        <v xml:space="preserve"> </v>
      </c>
      <c r="J396" s="9"/>
      <c r="K396" s="9"/>
    </row>
    <row r="397" spans="2:11" x14ac:dyDescent="0.2">
      <c r="B397" s="9"/>
      <c r="D397" s="11" t="str">
        <f>IF(LEN(C397)=0," ",(IF(LEN(C397)&lt;11,"Sjekk pers.nr.",(IF(MOD('For kontroll'!O397,1)=0,"OK","Sjekk pers.nr.")))))</f>
        <v xml:space="preserve"> </v>
      </c>
      <c r="G397" s="11" t="str">
        <f>IF(LEN(F397)=0," ",(IF('For kontroll'!V397=1,"OK","Sjekk alder")))</f>
        <v xml:space="preserve"> </v>
      </c>
      <c r="J397" s="9"/>
      <c r="K397" s="9"/>
    </row>
    <row r="398" spans="2:11" x14ac:dyDescent="0.2">
      <c r="B398" s="9"/>
      <c r="D398" s="11" t="str">
        <f>IF(LEN(C398)=0," ",(IF(LEN(C398)&lt;11,"Sjekk pers.nr.",(IF(MOD('For kontroll'!O398,1)=0,"OK","Sjekk pers.nr.")))))</f>
        <v xml:space="preserve"> </v>
      </c>
      <c r="G398" s="11" t="str">
        <f>IF(LEN(F398)=0," ",(IF('For kontroll'!V398=1,"OK","Sjekk alder")))</f>
        <v xml:space="preserve"> </v>
      </c>
      <c r="J398" s="9"/>
      <c r="K398" s="9"/>
    </row>
    <row r="399" spans="2:11" x14ac:dyDescent="0.2">
      <c r="B399" s="9"/>
      <c r="D399" s="11" t="str">
        <f>IF(LEN(C399)=0," ",(IF(LEN(C399)&lt;11,"Sjekk pers.nr.",(IF(MOD('For kontroll'!O399,1)=0,"OK","Sjekk pers.nr.")))))</f>
        <v xml:space="preserve"> </v>
      </c>
      <c r="G399" s="11" t="str">
        <f>IF(LEN(F399)=0," ",(IF('For kontroll'!V399=1,"OK","Sjekk alder")))</f>
        <v xml:space="preserve"> </v>
      </c>
      <c r="J399" s="9"/>
      <c r="K399" s="9"/>
    </row>
    <row r="400" spans="2:11" x14ac:dyDescent="0.2">
      <c r="B400" s="9"/>
      <c r="D400" s="11" t="str">
        <f>IF(LEN(C400)=0," ",(IF(LEN(C400)&lt;11,"Sjekk pers.nr.",(IF(MOD('For kontroll'!O400,1)=0,"OK","Sjekk pers.nr.")))))</f>
        <v xml:space="preserve"> </v>
      </c>
      <c r="G400" s="11" t="str">
        <f>IF(LEN(F400)=0," ",(IF('For kontroll'!V400=1,"OK","Sjekk alder")))</f>
        <v xml:space="preserve"> </v>
      </c>
      <c r="J400" s="9"/>
      <c r="K400" s="9"/>
    </row>
    <row r="401" spans="2:11" x14ac:dyDescent="0.2">
      <c r="B401" s="9"/>
      <c r="D401" s="11" t="str">
        <f>IF(LEN(C401)=0," ",(IF(LEN(C401)&lt;11,"Sjekk pers.nr.",(IF(MOD('For kontroll'!O401,1)=0,"OK","Sjekk pers.nr.")))))</f>
        <v xml:space="preserve"> </v>
      </c>
      <c r="G401" s="11" t="str">
        <f>IF(LEN(F401)=0," ",(IF('For kontroll'!V401=1,"OK","Sjekk alder")))</f>
        <v xml:space="preserve"> </v>
      </c>
      <c r="J401" s="9"/>
      <c r="K401" s="9"/>
    </row>
    <row r="402" spans="2:11" x14ac:dyDescent="0.2">
      <c r="B402" s="9"/>
      <c r="D402" s="11" t="str">
        <f>IF(LEN(C402)=0," ",(IF(LEN(C402)&lt;11,"Sjekk pers.nr.",(IF(MOD('For kontroll'!O402,1)=0,"OK","Sjekk pers.nr.")))))</f>
        <v xml:space="preserve"> </v>
      </c>
      <c r="G402" s="11" t="str">
        <f>IF(LEN(F402)=0," ",(IF('For kontroll'!V402=1,"OK","Sjekk alder")))</f>
        <v xml:space="preserve"> </v>
      </c>
      <c r="J402" s="9"/>
      <c r="K402" s="9"/>
    </row>
    <row r="403" spans="2:11" x14ac:dyDescent="0.2">
      <c r="B403" s="9"/>
      <c r="D403" s="11" t="str">
        <f>IF(LEN(C403)=0," ",(IF(LEN(C403)&lt;11,"Sjekk pers.nr.",(IF(MOD('For kontroll'!O403,1)=0,"OK","Sjekk pers.nr.")))))</f>
        <v xml:space="preserve"> </v>
      </c>
      <c r="G403" s="11" t="str">
        <f>IF(LEN(F403)=0," ",(IF('For kontroll'!V403=1,"OK","Sjekk alder")))</f>
        <v xml:space="preserve"> </v>
      </c>
      <c r="J403" s="9"/>
      <c r="K403" s="9"/>
    </row>
    <row r="404" spans="2:11" x14ac:dyDescent="0.2">
      <c r="B404" s="9"/>
      <c r="D404" s="11" t="str">
        <f>IF(LEN(C404)=0," ",(IF(LEN(C404)&lt;11,"Sjekk pers.nr.",(IF(MOD('For kontroll'!O404,1)=0,"OK","Sjekk pers.nr.")))))</f>
        <v xml:space="preserve"> </v>
      </c>
      <c r="G404" s="11" t="str">
        <f>IF(LEN(F404)=0," ",(IF('For kontroll'!V404=1,"OK","Sjekk alder")))</f>
        <v xml:space="preserve"> </v>
      </c>
      <c r="J404" s="9"/>
      <c r="K404" s="9"/>
    </row>
    <row r="405" spans="2:11" x14ac:dyDescent="0.2">
      <c r="B405" s="9"/>
      <c r="D405" s="11" t="str">
        <f>IF(LEN(C405)=0," ",(IF(LEN(C405)&lt;11,"Sjekk pers.nr.",(IF(MOD('For kontroll'!O405,1)=0,"OK","Sjekk pers.nr.")))))</f>
        <v xml:space="preserve"> </v>
      </c>
      <c r="G405" s="11" t="str">
        <f>IF(LEN(F405)=0," ",(IF('For kontroll'!V405=1,"OK","Sjekk alder")))</f>
        <v xml:space="preserve"> </v>
      </c>
      <c r="J405" s="9"/>
      <c r="K405" s="9"/>
    </row>
    <row r="406" spans="2:11" x14ac:dyDescent="0.2">
      <c r="B406" s="9"/>
      <c r="D406" s="11" t="str">
        <f>IF(LEN(C406)=0," ",(IF(LEN(C406)&lt;11,"Sjekk pers.nr.",(IF(MOD('For kontroll'!O406,1)=0,"OK","Sjekk pers.nr.")))))</f>
        <v xml:space="preserve"> </v>
      </c>
      <c r="G406" s="11" t="str">
        <f>IF(LEN(F406)=0," ",(IF('For kontroll'!V406=1,"OK","Sjekk alder")))</f>
        <v xml:space="preserve"> </v>
      </c>
      <c r="J406" s="9"/>
      <c r="K406" s="9"/>
    </row>
    <row r="407" spans="2:11" x14ac:dyDescent="0.2">
      <c r="B407" s="9"/>
      <c r="D407" s="11" t="str">
        <f>IF(LEN(C407)=0," ",(IF(LEN(C407)&lt;11,"Sjekk pers.nr.",(IF(MOD('For kontroll'!O407,1)=0,"OK","Sjekk pers.nr.")))))</f>
        <v xml:space="preserve"> </v>
      </c>
      <c r="G407" s="11" t="str">
        <f>IF(LEN(F407)=0," ",(IF('For kontroll'!V407=1,"OK","Sjekk alder")))</f>
        <v xml:space="preserve"> </v>
      </c>
      <c r="J407" s="9"/>
      <c r="K407" s="9"/>
    </row>
    <row r="408" spans="2:11" x14ac:dyDescent="0.2">
      <c r="B408" s="9"/>
      <c r="D408" s="11" t="str">
        <f>IF(LEN(C408)=0," ",(IF(LEN(C408)&lt;11,"Sjekk pers.nr.",(IF(MOD('For kontroll'!O408,1)=0,"OK","Sjekk pers.nr.")))))</f>
        <v xml:space="preserve"> </v>
      </c>
      <c r="G408" s="11" t="str">
        <f>IF(LEN(F408)=0," ",(IF('For kontroll'!V408=1,"OK","Sjekk alder")))</f>
        <v xml:space="preserve"> </v>
      </c>
      <c r="J408" s="9"/>
      <c r="K408" s="9"/>
    </row>
    <row r="409" spans="2:11" x14ac:dyDescent="0.2">
      <c r="B409" s="9"/>
      <c r="D409" s="11" t="str">
        <f>IF(LEN(C409)=0," ",(IF(LEN(C409)&lt;11,"Sjekk pers.nr.",(IF(MOD('For kontroll'!O409,1)=0,"OK","Sjekk pers.nr.")))))</f>
        <v xml:space="preserve"> </v>
      </c>
      <c r="G409" s="11" t="str">
        <f>IF(LEN(F409)=0," ",(IF('For kontroll'!V409=1,"OK","Sjekk alder")))</f>
        <v xml:space="preserve"> </v>
      </c>
      <c r="J409" s="9"/>
      <c r="K409" s="9"/>
    </row>
    <row r="410" spans="2:11" x14ac:dyDescent="0.2">
      <c r="B410" s="9"/>
      <c r="D410" s="11" t="str">
        <f>IF(LEN(C410)=0," ",(IF(LEN(C410)&lt;11,"Sjekk pers.nr.",(IF(MOD('For kontroll'!O410,1)=0,"OK","Sjekk pers.nr.")))))</f>
        <v xml:space="preserve"> </v>
      </c>
      <c r="G410" s="11" t="str">
        <f>IF(LEN(F410)=0," ",(IF('For kontroll'!V410=1,"OK","Sjekk alder")))</f>
        <v xml:space="preserve"> </v>
      </c>
      <c r="J410" s="9"/>
      <c r="K410" s="9"/>
    </row>
    <row r="411" spans="2:11" x14ac:dyDescent="0.2">
      <c r="B411" s="9"/>
      <c r="D411" s="11" t="str">
        <f>IF(LEN(C411)=0," ",(IF(LEN(C411)&lt;11,"Sjekk pers.nr.",(IF(MOD('For kontroll'!O411,1)=0,"OK","Sjekk pers.nr.")))))</f>
        <v xml:space="preserve"> </v>
      </c>
      <c r="G411" s="11" t="str">
        <f>IF(LEN(F411)=0," ",(IF('For kontroll'!V411=1,"OK","Sjekk alder")))</f>
        <v xml:space="preserve"> </v>
      </c>
      <c r="J411" s="9"/>
      <c r="K411" s="9"/>
    </row>
    <row r="412" spans="2:11" x14ac:dyDescent="0.2">
      <c r="B412" s="9"/>
      <c r="D412" s="11" t="str">
        <f>IF(LEN(C412)=0," ",(IF(LEN(C412)&lt;11,"Sjekk pers.nr.",(IF(MOD('For kontroll'!O412,1)=0,"OK","Sjekk pers.nr.")))))</f>
        <v xml:space="preserve"> </v>
      </c>
      <c r="G412" s="11" t="str">
        <f>IF(LEN(F412)=0," ",(IF('For kontroll'!V412=1,"OK","Sjekk alder")))</f>
        <v xml:space="preserve"> </v>
      </c>
      <c r="J412" s="9"/>
      <c r="K412" s="9"/>
    </row>
    <row r="413" spans="2:11" x14ac:dyDescent="0.2">
      <c r="B413" s="9"/>
      <c r="D413" s="11" t="str">
        <f>IF(LEN(C413)=0," ",(IF(LEN(C413)&lt;11,"Sjekk pers.nr.",(IF(MOD('For kontroll'!O413,1)=0,"OK","Sjekk pers.nr.")))))</f>
        <v xml:space="preserve"> </v>
      </c>
      <c r="G413" s="11" t="str">
        <f>IF(LEN(F413)=0," ",(IF('For kontroll'!V413=1,"OK","Sjekk alder")))</f>
        <v xml:space="preserve"> </v>
      </c>
      <c r="J413" s="9"/>
      <c r="K413" s="9"/>
    </row>
    <row r="414" spans="2:11" x14ac:dyDescent="0.2">
      <c r="B414" s="9"/>
      <c r="D414" s="11" t="str">
        <f>IF(LEN(C414)=0," ",(IF(LEN(C414)&lt;11,"Sjekk pers.nr.",(IF(MOD('For kontroll'!O414,1)=0,"OK","Sjekk pers.nr.")))))</f>
        <v xml:space="preserve"> </v>
      </c>
      <c r="G414" s="11" t="str">
        <f>IF(LEN(F414)=0," ",(IF('For kontroll'!V414=1,"OK","Sjekk alder")))</f>
        <v xml:space="preserve"> </v>
      </c>
      <c r="J414" s="9"/>
      <c r="K414" s="9"/>
    </row>
    <row r="415" spans="2:11" x14ac:dyDescent="0.2">
      <c r="B415" s="9"/>
      <c r="D415" s="11" t="str">
        <f>IF(LEN(C415)=0," ",(IF(LEN(C415)&lt;11,"Sjekk pers.nr.",(IF(MOD('For kontroll'!O415,1)=0,"OK","Sjekk pers.nr.")))))</f>
        <v xml:space="preserve"> </v>
      </c>
      <c r="G415" s="11" t="str">
        <f>IF(LEN(F415)=0," ",(IF('For kontroll'!V415=1,"OK","Sjekk alder")))</f>
        <v xml:space="preserve"> </v>
      </c>
      <c r="J415" s="9"/>
      <c r="K415" s="9"/>
    </row>
    <row r="416" spans="2:11" x14ac:dyDescent="0.2">
      <c r="B416" s="9"/>
      <c r="D416" s="11" t="str">
        <f>IF(LEN(C416)=0," ",(IF(LEN(C416)&lt;11,"Sjekk pers.nr.",(IF(MOD('For kontroll'!O416,1)=0,"OK","Sjekk pers.nr.")))))</f>
        <v xml:space="preserve"> </v>
      </c>
      <c r="G416" s="11" t="str">
        <f>IF(LEN(F416)=0," ",(IF('For kontroll'!V416=1,"OK","Sjekk alder")))</f>
        <v xml:space="preserve"> </v>
      </c>
      <c r="J416" s="9"/>
      <c r="K416" s="9"/>
    </row>
    <row r="417" spans="2:11" x14ac:dyDescent="0.2">
      <c r="B417" s="9"/>
      <c r="D417" s="11" t="str">
        <f>IF(LEN(C417)=0," ",(IF(LEN(C417)&lt;11,"Sjekk pers.nr.",(IF(MOD('For kontroll'!O417,1)=0,"OK","Sjekk pers.nr.")))))</f>
        <v xml:space="preserve"> </v>
      </c>
      <c r="G417" s="11" t="str">
        <f>IF(LEN(F417)=0," ",(IF('For kontroll'!V417=1,"OK","Sjekk alder")))</f>
        <v xml:space="preserve"> </v>
      </c>
      <c r="J417" s="9"/>
      <c r="K417" s="9"/>
    </row>
    <row r="418" spans="2:11" x14ac:dyDescent="0.2">
      <c r="B418" s="9"/>
      <c r="D418" s="11" t="str">
        <f>IF(LEN(C418)=0," ",(IF(LEN(C418)&lt;11,"Sjekk pers.nr.",(IF(MOD('For kontroll'!O418,1)=0,"OK","Sjekk pers.nr.")))))</f>
        <v xml:space="preserve"> </v>
      </c>
      <c r="G418" s="11" t="str">
        <f>IF(LEN(F418)=0," ",(IF('For kontroll'!V418=1,"OK","Sjekk alder")))</f>
        <v xml:space="preserve"> </v>
      </c>
      <c r="J418" s="9"/>
      <c r="K418" s="9"/>
    </row>
    <row r="419" spans="2:11" x14ac:dyDescent="0.2">
      <c r="B419" s="9"/>
      <c r="D419" s="11" t="str">
        <f>IF(LEN(C419)=0," ",(IF(LEN(C419)&lt;11,"Sjekk pers.nr.",(IF(MOD('For kontroll'!O419,1)=0,"OK","Sjekk pers.nr.")))))</f>
        <v xml:space="preserve"> </v>
      </c>
      <c r="G419" s="11" t="str">
        <f>IF(LEN(F419)=0," ",(IF('For kontroll'!V419=1,"OK","Sjekk alder")))</f>
        <v xml:space="preserve"> </v>
      </c>
      <c r="J419" s="9"/>
      <c r="K419" s="9"/>
    </row>
    <row r="420" spans="2:11" x14ac:dyDescent="0.2">
      <c r="B420" s="9"/>
      <c r="D420" s="11" t="str">
        <f>IF(LEN(C420)=0," ",(IF(LEN(C420)&lt;11,"Sjekk pers.nr.",(IF(MOD('For kontroll'!O420,1)=0,"OK","Sjekk pers.nr.")))))</f>
        <v xml:space="preserve"> </v>
      </c>
      <c r="G420" s="11" t="str">
        <f>IF(LEN(F420)=0," ",(IF('For kontroll'!V420=1,"OK","Sjekk alder")))</f>
        <v xml:space="preserve"> </v>
      </c>
      <c r="J420" s="9"/>
      <c r="K420" s="9"/>
    </row>
    <row r="421" spans="2:11" x14ac:dyDescent="0.2">
      <c r="B421" s="9"/>
      <c r="D421" s="11" t="str">
        <f>IF(LEN(C421)=0," ",(IF(LEN(C421)&lt;11,"Sjekk pers.nr.",(IF(MOD('For kontroll'!O421,1)=0,"OK","Sjekk pers.nr.")))))</f>
        <v xml:space="preserve"> </v>
      </c>
      <c r="G421" s="11" t="str">
        <f>IF(LEN(F421)=0," ",(IF('For kontroll'!V421=1,"OK","Sjekk alder")))</f>
        <v xml:space="preserve"> </v>
      </c>
      <c r="J421" s="9"/>
      <c r="K421" s="9"/>
    </row>
    <row r="422" spans="2:11" x14ac:dyDescent="0.2">
      <c r="B422" s="9"/>
      <c r="D422" s="11" t="str">
        <f>IF(LEN(C422)=0," ",(IF(LEN(C422)&lt;11,"Sjekk pers.nr.",(IF(MOD('For kontroll'!O422,1)=0,"OK","Sjekk pers.nr.")))))</f>
        <v xml:space="preserve"> </v>
      </c>
      <c r="G422" s="11" t="str">
        <f>IF(LEN(F422)=0," ",(IF('For kontroll'!V422=1,"OK","Sjekk alder")))</f>
        <v xml:space="preserve"> </v>
      </c>
      <c r="J422" s="9"/>
      <c r="K422" s="9"/>
    </row>
    <row r="423" spans="2:11" x14ac:dyDescent="0.2">
      <c r="B423" s="9"/>
      <c r="D423" s="11" t="str">
        <f>IF(LEN(C423)=0," ",(IF(LEN(C423)&lt;11,"Sjekk pers.nr.",(IF(MOD('For kontroll'!O423,1)=0,"OK","Sjekk pers.nr.")))))</f>
        <v xml:space="preserve"> </v>
      </c>
      <c r="G423" s="11" t="str">
        <f>IF(LEN(F423)=0," ",(IF('For kontroll'!V423=1,"OK","Sjekk alder")))</f>
        <v xml:space="preserve"> </v>
      </c>
      <c r="J423" s="9"/>
      <c r="K423" s="9"/>
    </row>
    <row r="424" spans="2:11" x14ac:dyDescent="0.2">
      <c r="B424" s="9"/>
      <c r="D424" s="11" t="str">
        <f>IF(LEN(C424)=0," ",(IF(LEN(C424)&lt;11,"Sjekk pers.nr.",(IF(MOD('For kontroll'!O424,1)=0,"OK","Sjekk pers.nr.")))))</f>
        <v xml:space="preserve"> </v>
      </c>
      <c r="G424" s="11" t="str">
        <f>IF(LEN(F424)=0," ",(IF('For kontroll'!V424=1,"OK","Sjekk alder")))</f>
        <v xml:space="preserve"> </v>
      </c>
      <c r="J424" s="9"/>
      <c r="K424" s="9"/>
    </row>
    <row r="425" spans="2:11" x14ac:dyDescent="0.2">
      <c r="B425" s="9"/>
      <c r="D425" s="11" t="str">
        <f>IF(LEN(C425)=0," ",(IF(LEN(C425)&lt;11,"Sjekk pers.nr.",(IF(MOD('For kontroll'!O425,1)=0,"OK","Sjekk pers.nr.")))))</f>
        <v xml:space="preserve"> </v>
      </c>
      <c r="G425" s="11" t="str">
        <f>IF(LEN(F425)=0," ",(IF('For kontroll'!V425=1,"OK","Sjekk alder")))</f>
        <v xml:space="preserve"> </v>
      </c>
      <c r="J425" s="9"/>
      <c r="K425" s="9"/>
    </row>
    <row r="426" spans="2:11" x14ac:dyDescent="0.2">
      <c r="B426" s="9"/>
      <c r="D426" s="11" t="str">
        <f>IF(LEN(C426)=0," ",(IF(LEN(C426)&lt;11,"Sjekk pers.nr.",(IF(MOD('For kontroll'!O426,1)=0,"OK","Sjekk pers.nr.")))))</f>
        <v xml:space="preserve"> </v>
      </c>
      <c r="G426" s="11" t="str">
        <f>IF(LEN(F426)=0," ",(IF('For kontroll'!V426=1,"OK","Sjekk alder")))</f>
        <v xml:space="preserve"> </v>
      </c>
      <c r="J426" s="9"/>
      <c r="K426" s="9"/>
    </row>
    <row r="427" spans="2:11" x14ac:dyDescent="0.2">
      <c r="B427" s="9"/>
      <c r="D427" s="11" t="str">
        <f>IF(LEN(C427)=0," ",(IF(LEN(C427)&lt;11,"Sjekk pers.nr.",(IF(MOD('For kontroll'!O427,1)=0,"OK","Sjekk pers.nr.")))))</f>
        <v xml:space="preserve"> </v>
      </c>
      <c r="G427" s="11" t="str">
        <f>IF(LEN(F427)=0," ",(IF('For kontroll'!V427=1,"OK","Sjekk alder")))</f>
        <v xml:space="preserve"> </v>
      </c>
      <c r="J427" s="9"/>
      <c r="K427" s="9"/>
    </row>
    <row r="428" spans="2:11" x14ac:dyDescent="0.2">
      <c r="B428" s="9"/>
      <c r="D428" s="11" t="str">
        <f>IF(LEN(C428)=0," ",(IF(LEN(C428)&lt;11,"Sjekk pers.nr.",(IF(MOD('For kontroll'!O428,1)=0,"OK","Sjekk pers.nr.")))))</f>
        <v xml:space="preserve"> </v>
      </c>
      <c r="G428" s="11" t="str">
        <f>IF(LEN(F428)=0," ",(IF('For kontroll'!V428=1,"OK","Sjekk alder")))</f>
        <v xml:space="preserve"> </v>
      </c>
      <c r="J428" s="9"/>
      <c r="K428" s="9"/>
    </row>
    <row r="429" spans="2:11" x14ac:dyDescent="0.2">
      <c r="B429" s="9"/>
      <c r="D429" s="11" t="str">
        <f>IF(LEN(C429)=0," ",(IF(LEN(C429)&lt;11,"Sjekk pers.nr.",(IF(MOD('For kontroll'!O429,1)=0,"OK","Sjekk pers.nr.")))))</f>
        <v xml:space="preserve"> </v>
      </c>
      <c r="G429" s="11" t="str">
        <f>IF(LEN(F429)=0," ",(IF('For kontroll'!V429=1,"OK","Sjekk alder")))</f>
        <v xml:space="preserve"> </v>
      </c>
      <c r="J429" s="9"/>
      <c r="K429" s="9"/>
    </row>
    <row r="430" spans="2:11" x14ac:dyDescent="0.2">
      <c r="B430" s="9"/>
      <c r="D430" s="11" t="str">
        <f>IF(LEN(C430)=0," ",(IF(LEN(C430)&lt;11,"Sjekk pers.nr.",(IF(MOD('For kontroll'!O430,1)=0,"OK","Sjekk pers.nr.")))))</f>
        <v xml:space="preserve"> </v>
      </c>
      <c r="G430" s="11" t="str">
        <f>IF(LEN(F430)=0," ",(IF('For kontroll'!V430=1,"OK","Sjekk alder")))</f>
        <v xml:space="preserve"> </v>
      </c>
      <c r="J430" s="9"/>
      <c r="K430" s="9"/>
    </row>
    <row r="431" spans="2:11" x14ac:dyDescent="0.2">
      <c r="B431" s="9"/>
      <c r="D431" s="11" t="str">
        <f>IF(LEN(C431)=0," ",(IF(LEN(C431)&lt;11,"Sjekk pers.nr.",(IF(MOD('For kontroll'!O431,1)=0,"OK","Sjekk pers.nr.")))))</f>
        <v xml:space="preserve"> </v>
      </c>
      <c r="G431" s="11" t="str">
        <f>IF(LEN(F431)=0," ",(IF('For kontroll'!V431=1,"OK","Sjekk alder")))</f>
        <v xml:space="preserve"> </v>
      </c>
      <c r="J431" s="9"/>
      <c r="K431" s="9"/>
    </row>
    <row r="432" spans="2:11" x14ac:dyDescent="0.2">
      <c r="B432" s="9"/>
      <c r="D432" s="11" t="str">
        <f>IF(LEN(C432)=0," ",(IF(LEN(C432)&lt;11,"Sjekk pers.nr.",(IF(MOD('For kontroll'!O432,1)=0,"OK","Sjekk pers.nr.")))))</f>
        <v xml:space="preserve"> </v>
      </c>
      <c r="G432" s="11" t="str">
        <f>IF(LEN(F432)=0," ",(IF('For kontroll'!V432=1,"OK","Sjekk alder")))</f>
        <v xml:space="preserve"> </v>
      </c>
      <c r="J432" s="9"/>
      <c r="K432" s="9"/>
    </row>
    <row r="433" spans="2:11" x14ac:dyDescent="0.2">
      <c r="B433" s="9"/>
      <c r="D433" s="11" t="str">
        <f>IF(LEN(C433)=0," ",(IF(LEN(C433)&lt;11,"Sjekk pers.nr.",(IF(MOD('For kontroll'!O433,1)=0,"OK","Sjekk pers.nr.")))))</f>
        <v xml:space="preserve"> </v>
      </c>
      <c r="G433" s="11" t="str">
        <f>IF(LEN(F433)=0," ",(IF('For kontroll'!V433=1,"OK","Sjekk alder")))</f>
        <v xml:space="preserve"> </v>
      </c>
      <c r="J433" s="9"/>
      <c r="K433" s="9"/>
    </row>
    <row r="434" spans="2:11" x14ac:dyDescent="0.2">
      <c r="B434" s="9"/>
      <c r="D434" s="11" t="str">
        <f>IF(LEN(C434)=0," ",(IF(LEN(C434)&lt;11,"Sjekk pers.nr.",(IF(MOD('For kontroll'!O434,1)=0,"OK","Sjekk pers.nr.")))))</f>
        <v xml:space="preserve"> </v>
      </c>
      <c r="G434" s="11" t="str">
        <f>IF(LEN(F434)=0," ",(IF('For kontroll'!V434=1,"OK","Sjekk alder")))</f>
        <v xml:space="preserve"> </v>
      </c>
      <c r="J434" s="9"/>
      <c r="K434" s="9"/>
    </row>
    <row r="435" spans="2:11" x14ac:dyDescent="0.2">
      <c r="B435" s="9"/>
      <c r="D435" s="11" t="str">
        <f>IF(LEN(C435)=0," ",(IF(LEN(C435)&lt;11,"Sjekk pers.nr.",(IF(MOD('For kontroll'!O435,1)=0,"OK","Sjekk pers.nr.")))))</f>
        <v xml:space="preserve"> </v>
      </c>
      <c r="G435" s="11" t="str">
        <f>IF(LEN(F435)=0," ",(IF('For kontroll'!V435=1,"OK","Sjekk alder")))</f>
        <v xml:space="preserve"> </v>
      </c>
      <c r="J435" s="9"/>
      <c r="K435" s="9"/>
    </row>
    <row r="436" spans="2:11" x14ac:dyDescent="0.2">
      <c r="B436" s="9"/>
      <c r="D436" s="11" t="str">
        <f>IF(LEN(C436)=0," ",(IF(LEN(C436)&lt;11,"Sjekk pers.nr.",(IF(MOD('For kontroll'!O436,1)=0,"OK","Sjekk pers.nr.")))))</f>
        <v xml:space="preserve"> </v>
      </c>
      <c r="G436" s="11" t="str">
        <f>IF(LEN(F436)=0," ",(IF('For kontroll'!V436=1,"OK","Sjekk alder")))</f>
        <v xml:space="preserve"> </v>
      </c>
      <c r="J436" s="9"/>
      <c r="K436" s="9"/>
    </row>
    <row r="437" spans="2:11" x14ac:dyDescent="0.2">
      <c r="B437" s="9"/>
      <c r="D437" s="11" t="str">
        <f>IF(LEN(C437)=0," ",(IF(LEN(C437)&lt;11,"Sjekk pers.nr.",(IF(MOD('For kontroll'!O437,1)=0,"OK","Sjekk pers.nr.")))))</f>
        <v xml:space="preserve"> </v>
      </c>
      <c r="G437" s="11" t="str">
        <f>IF(LEN(F437)=0," ",(IF('For kontroll'!V437=1,"OK","Sjekk alder")))</f>
        <v xml:space="preserve"> </v>
      </c>
      <c r="J437" s="9"/>
      <c r="K437" s="9"/>
    </row>
    <row r="438" spans="2:11" x14ac:dyDescent="0.2">
      <c r="B438" s="9"/>
      <c r="D438" s="11" t="str">
        <f>IF(LEN(C438)=0," ",(IF(LEN(C438)&lt;11,"Sjekk pers.nr.",(IF(MOD('For kontroll'!O438,1)=0,"OK","Sjekk pers.nr.")))))</f>
        <v xml:space="preserve"> </v>
      </c>
      <c r="G438" s="11" t="str">
        <f>IF(LEN(F438)=0," ",(IF('For kontroll'!V438=1,"OK","Sjekk alder")))</f>
        <v xml:space="preserve"> </v>
      </c>
      <c r="J438" s="9"/>
      <c r="K438" s="9"/>
    </row>
    <row r="439" spans="2:11" x14ac:dyDescent="0.2">
      <c r="B439" s="9"/>
      <c r="D439" s="11" t="str">
        <f>IF(LEN(C439)=0," ",(IF(LEN(C439)&lt;11,"Sjekk pers.nr.",(IF(MOD('For kontroll'!O439,1)=0,"OK","Sjekk pers.nr.")))))</f>
        <v xml:space="preserve"> </v>
      </c>
      <c r="G439" s="11" t="str">
        <f>IF(LEN(F439)=0," ",(IF('For kontroll'!V439=1,"OK","Sjekk alder")))</f>
        <v xml:space="preserve"> </v>
      </c>
      <c r="J439" s="9"/>
      <c r="K439" s="9"/>
    </row>
    <row r="440" spans="2:11" x14ac:dyDescent="0.2">
      <c r="B440" s="9"/>
      <c r="D440" s="11" t="str">
        <f>IF(LEN(C440)=0," ",(IF(LEN(C440)&lt;11,"Sjekk pers.nr.",(IF(MOD('For kontroll'!O440,1)=0,"OK","Sjekk pers.nr.")))))</f>
        <v xml:space="preserve"> </v>
      </c>
      <c r="G440" s="11" t="str">
        <f>IF(LEN(F440)=0," ",(IF('For kontroll'!V440=1,"OK","Sjekk alder")))</f>
        <v xml:space="preserve"> </v>
      </c>
      <c r="J440" s="9"/>
      <c r="K440" s="9"/>
    </row>
    <row r="441" spans="2:11" x14ac:dyDescent="0.2">
      <c r="B441" s="9"/>
      <c r="D441" s="11" t="str">
        <f>IF(LEN(C441)=0," ",(IF(LEN(C441)&lt;11,"Sjekk pers.nr.",(IF(MOD('For kontroll'!O441,1)=0,"OK","Sjekk pers.nr.")))))</f>
        <v xml:space="preserve"> </v>
      </c>
      <c r="G441" s="11" t="str">
        <f>IF(LEN(F441)=0," ",(IF('For kontroll'!V441=1,"OK","Sjekk alder")))</f>
        <v xml:space="preserve"> </v>
      </c>
      <c r="J441" s="9"/>
      <c r="K441" s="9"/>
    </row>
    <row r="442" spans="2:11" x14ac:dyDescent="0.2">
      <c r="B442" s="9"/>
      <c r="D442" s="11" t="str">
        <f>IF(LEN(C442)=0," ",(IF(LEN(C442)&lt;11,"Sjekk pers.nr.",(IF(MOD('For kontroll'!O442,1)=0,"OK","Sjekk pers.nr.")))))</f>
        <v xml:space="preserve"> </v>
      </c>
      <c r="G442" s="11" t="str">
        <f>IF(LEN(F442)=0," ",(IF('For kontroll'!V442=1,"OK","Sjekk alder")))</f>
        <v xml:space="preserve"> </v>
      </c>
      <c r="J442" s="9"/>
      <c r="K442" s="9"/>
    </row>
    <row r="443" spans="2:11" x14ac:dyDescent="0.2">
      <c r="B443" s="9"/>
      <c r="D443" s="11" t="str">
        <f>IF(LEN(C443)=0," ",(IF(LEN(C443)&lt;11,"Sjekk pers.nr.",(IF(MOD('For kontroll'!O443,1)=0,"OK","Sjekk pers.nr.")))))</f>
        <v xml:space="preserve"> </v>
      </c>
      <c r="G443" s="11" t="str">
        <f>IF(LEN(F443)=0," ",(IF('For kontroll'!V443=1,"OK","Sjekk alder")))</f>
        <v xml:space="preserve"> </v>
      </c>
      <c r="J443" s="9"/>
      <c r="K443" s="9"/>
    </row>
    <row r="444" spans="2:11" x14ac:dyDescent="0.2">
      <c r="B444" s="9"/>
      <c r="D444" s="11" t="str">
        <f>IF(LEN(C444)=0," ",(IF(LEN(C444)&lt;11,"Sjekk pers.nr.",(IF(MOD('For kontroll'!O444,1)=0,"OK","Sjekk pers.nr.")))))</f>
        <v xml:space="preserve"> </v>
      </c>
      <c r="G444" s="11" t="str">
        <f>IF(LEN(F444)=0," ",(IF('For kontroll'!V444=1,"OK","Sjekk alder")))</f>
        <v xml:space="preserve"> </v>
      </c>
      <c r="J444" s="9"/>
      <c r="K444" s="9"/>
    </row>
    <row r="445" spans="2:11" x14ac:dyDescent="0.2">
      <c r="B445" s="9"/>
      <c r="D445" s="11" t="str">
        <f>IF(LEN(C445)=0," ",(IF(LEN(C445)&lt;11,"Sjekk pers.nr.",(IF(MOD('For kontroll'!O445,1)=0,"OK","Sjekk pers.nr.")))))</f>
        <v xml:space="preserve"> </v>
      </c>
      <c r="G445" s="11" t="str">
        <f>IF(LEN(F445)=0," ",(IF('For kontroll'!V445=1,"OK","Sjekk alder")))</f>
        <v xml:space="preserve"> </v>
      </c>
      <c r="J445" s="9"/>
      <c r="K445" s="9"/>
    </row>
    <row r="446" spans="2:11" x14ac:dyDescent="0.2">
      <c r="B446" s="9"/>
      <c r="D446" s="11" t="str">
        <f>IF(LEN(C446)=0," ",(IF(LEN(C446)&lt;11,"Sjekk pers.nr.",(IF(MOD('For kontroll'!O446,1)=0,"OK","Sjekk pers.nr.")))))</f>
        <v xml:space="preserve"> </v>
      </c>
      <c r="G446" s="11" t="str">
        <f>IF(LEN(F446)=0," ",(IF('For kontroll'!V446=1,"OK","Sjekk alder")))</f>
        <v xml:space="preserve"> </v>
      </c>
      <c r="J446" s="9"/>
      <c r="K446" s="9"/>
    </row>
    <row r="447" spans="2:11" x14ac:dyDescent="0.2">
      <c r="B447" s="9"/>
      <c r="D447" s="11" t="str">
        <f>IF(LEN(C447)=0," ",(IF(LEN(C447)&lt;11,"Sjekk pers.nr.",(IF(MOD('For kontroll'!O447,1)=0,"OK","Sjekk pers.nr.")))))</f>
        <v xml:space="preserve"> </v>
      </c>
      <c r="G447" s="11" t="str">
        <f>IF(LEN(F447)=0," ",(IF('For kontroll'!V447=1,"OK","Sjekk alder")))</f>
        <v xml:space="preserve"> </v>
      </c>
      <c r="J447" s="9"/>
      <c r="K447" s="9"/>
    </row>
    <row r="448" spans="2:11" x14ac:dyDescent="0.2">
      <c r="B448" s="9"/>
      <c r="D448" s="11" t="str">
        <f>IF(LEN(C448)=0," ",(IF(LEN(C448)&lt;11,"Sjekk pers.nr.",(IF(MOD('For kontroll'!O448,1)=0,"OK","Sjekk pers.nr.")))))</f>
        <v xml:space="preserve"> </v>
      </c>
      <c r="G448" s="11" t="str">
        <f>IF(LEN(F448)=0," ",(IF('For kontroll'!V448=1,"OK","Sjekk alder")))</f>
        <v xml:space="preserve"> </v>
      </c>
      <c r="J448" s="9"/>
      <c r="K448" s="9"/>
    </row>
    <row r="449" spans="2:11" x14ac:dyDescent="0.2">
      <c r="B449" s="9"/>
      <c r="D449" s="11" t="str">
        <f>IF(LEN(C449)=0," ",(IF(LEN(C449)&lt;11,"Sjekk pers.nr.",(IF(MOD('For kontroll'!O449,1)=0,"OK","Sjekk pers.nr.")))))</f>
        <v xml:space="preserve"> </v>
      </c>
      <c r="G449" s="11" t="str">
        <f>IF(LEN(F449)=0," ",(IF('For kontroll'!V449=1,"OK","Sjekk alder")))</f>
        <v xml:space="preserve"> </v>
      </c>
      <c r="J449" s="9"/>
      <c r="K449" s="9"/>
    </row>
    <row r="450" spans="2:11" x14ac:dyDescent="0.2">
      <c r="B450" s="9"/>
      <c r="D450" s="11" t="str">
        <f>IF(LEN(C450)=0," ",(IF(LEN(C450)&lt;11,"Sjekk pers.nr.",(IF(MOD('For kontroll'!O450,1)=0,"OK","Sjekk pers.nr.")))))</f>
        <v xml:space="preserve"> </v>
      </c>
      <c r="G450" s="11" t="str">
        <f>IF(LEN(F450)=0," ",(IF('For kontroll'!V450=1,"OK","Sjekk alder")))</f>
        <v xml:space="preserve"> </v>
      </c>
      <c r="J450" s="9"/>
      <c r="K450" s="9"/>
    </row>
    <row r="451" spans="2:11" x14ac:dyDescent="0.2">
      <c r="B451" s="9"/>
      <c r="D451" s="11" t="str">
        <f>IF(LEN(C451)=0," ",(IF(LEN(C451)&lt;11,"Sjekk pers.nr.",(IF(MOD('For kontroll'!O451,1)=0,"OK","Sjekk pers.nr.")))))</f>
        <v xml:space="preserve"> </v>
      </c>
      <c r="G451" s="11" t="str">
        <f>IF(LEN(F451)=0," ",(IF('For kontroll'!V451=1,"OK","Sjekk alder")))</f>
        <v xml:space="preserve"> </v>
      </c>
      <c r="J451" s="9"/>
      <c r="K451" s="9"/>
    </row>
    <row r="452" spans="2:11" x14ac:dyDescent="0.2">
      <c r="B452" s="9"/>
      <c r="D452" s="11" t="str">
        <f>IF(LEN(C452)=0," ",(IF(LEN(C452)&lt;11,"Sjekk pers.nr.",(IF(MOD('For kontroll'!O452,1)=0,"OK","Sjekk pers.nr.")))))</f>
        <v xml:space="preserve"> </v>
      </c>
      <c r="G452" s="11" t="str">
        <f>IF(LEN(F452)=0," ",(IF('For kontroll'!V452=1,"OK","Sjekk alder")))</f>
        <v xml:space="preserve"> </v>
      </c>
      <c r="J452" s="9"/>
      <c r="K452" s="9"/>
    </row>
    <row r="453" spans="2:11" x14ac:dyDescent="0.2">
      <c r="B453" s="9"/>
      <c r="D453" s="11" t="str">
        <f>IF(LEN(C453)=0," ",(IF(LEN(C453)&lt;11,"Sjekk pers.nr.",(IF(MOD('For kontroll'!O453,1)=0,"OK","Sjekk pers.nr.")))))</f>
        <v xml:space="preserve"> </v>
      </c>
      <c r="G453" s="11" t="str">
        <f>IF(LEN(F453)=0," ",(IF('For kontroll'!V453=1,"OK","Sjekk alder")))</f>
        <v xml:space="preserve"> </v>
      </c>
      <c r="J453" s="9"/>
      <c r="K453" s="9"/>
    </row>
    <row r="454" spans="2:11" x14ac:dyDescent="0.2">
      <c r="B454" s="9"/>
      <c r="D454" s="11" t="str">
        <f>IF(LEN(C454)=0," ",(IF(LEN(C454)&lt;11,"Sjekk pers.nr.",(IF(MOD('For kontroll'!O454,1)=0,"OK","Sjekk pers.nr.")))))</f>
        <v xml:space="preserve"> </v>
      </c>
      <c r="G454" s="11" t="str">
        <f>IF(LEN(F454)=0," ",(IF('For kontroll'!V454=1,"OK","Sjekk alder")))</f>
        <v xml:space="preserve"> </v>
      </c>
      <c r="J454" s="9"/>
      <c r="K454" s="9"/>
    </row>
    <row r="455" spans="2:11" x14ac:dyDescent="0.2">
      <c r="B455" s="9"/>
      <c r="D455" s="11" t="str">
        <f>IF(LEN(C455)=0," ",(IF(LEN(C455)&lt;11,"Sjekk pers.nr.",(IF(MOD('For kontroll'!O455,1)=0,"OK","Sjekk pers.nr.")))))</f>
        <v xml:space="preserve"> </v>
      </c>
      <c r="G455" s="11" t="str">
        <f>IF(LEN(F455)=0," ",(IF('For kontroll'!V455=1,"OK","Sjekk alder")))</f>
        <v xml:space="preserve"> </v>
      </c>
      <c r="J455" s="9"/>
      <c r="K455" s="9"/>
    </row>
    <row r="456" spans="2:11" x14ac:dyDescent="0.2">
      <c r="B456" s="9"/>
      <c r="D456" s="11" t="str">
        <f>IF(LEN(C456)=0," ",(IF(LEN(C456)&lt;11,"Sjekk pers.nr.",(IF(MOD('For kontroll'!O456,1)=0,"OK","Sjekk pers.nr.")))))</f>
        <v xml:space="preserve"> </v>
      </c>
      <c r="G456" s="11" t="str">
        <f>IF(LEN(F456)=0," ",(IF('For kontroll'!V456=1,"OK","Sjekk alder")))</f>
        <v xml:space="preserve"> </v>
      </c>
      <c r="J456" s="9"/>
      <c r="K456" s="9"/>
    </row>
    <row r="457" spans="2:11" x14ac:dyDescent="0.2">
      <c r="B457" s="9"/>
      <c r="D457" s="11" t="str">
        <f>IF(LEN(C457)=0," ",(IF(LEN(C457)&lt;11,"Sjekk pers.nr.",(IF(MOD('For kontroll'!O457,1)=0,"OK","Sjekk pers.nr.")))))</f>
        <v xml:space="preserve"> </v>
      </c>
      <c r="G457" s="11" t="str">
        <f>IF(LEN(F457)=0," ",(IF('For kontroll'!V457=1,"OK","Sjekk alder")))</f>
        <v xml:space="preserve"> </v>
      </c>
      <c r="J457" s="9"/>
      <c r="K457" s="9"/>
    </row>
    <row r="458" spans="2:11" x14ac:dyDescent="0.2">
      <c r="B458" s="9"/>
      <c r="D458" s="11" t="str">
        <f>IF(LEN(C458)=0," ",(IF(LEN(C458)&lt;11,"Sjekk pers.nr.",(IF(MOD('For kontroll'!O458,1)=0,"OK","Sjekk pers.nr.")))))</f>
        <v xml:space="preserve"> </v>
      </c>
      <c r="G458" s="11" t="str">
        <f>IF(LEN(F458)=0," ",(IF('For kontroll'!V458=1,"OK","Sjekk alder")))</f>
        <v xml:space="preserve"> </v>
      </c>
      <c r="J458" s="9"/>
      <c r="K458" s="9"/>
    </row>
    <row r="459" spans="2:11" x14ac:dyDescent="0.2">
      <c r="B459" s="9"/>
      <c r="D459" s="11" t="str">
        <f>IF(LEN(C459)=0," ",(IF(LEN(C459)&lt;11,"Sjekk pers.nr.",(IF(MOD('For kontroll'!O459,1)=0,"OK","Sjekk pers.nr.")))))</f>
        <v xml:space="preserve"> </v>
      </c>
      <c r="G459" s="11" t="str">
        <f>IF(LEN(F459)=0," ",(IF('For kontroll'!V459=1,"OK","Sjekk alder")))</f>
        <v xml:space="preserve"> </v>
      </c>
      <c r="J459" s="9"/>
      <c r="K459" s="9"/>
    </row>
    <row r="460" spans="2:11" x14ac:dyDescent="0.2">
      <c r="B460" s="9"/>
      <c r="D460" s="11" t="str">
        <f>IF(LEN(C460)=0," ",(IF(LEN(C460)&lt;11,"Sjekk pers.nr.",(IF(MOD('For kontroll'!O460,1)=0,"OK","Sjekk pers.nr.")))))</f>
        <v xml:space="preserve"> </v>
      </c>
      <c r="G460" s="11" t="str">
        <f>IF(LEN(F460)=0," ",(IF('For kontroll'!V460=1,"OK","Sjekk alder")))</f>
        <v xml:space="preserve"> </v>
      </c>
      <c r="J460" s="9"/>
      <c r="K460" s="9"/>
    </row>
    <row r="461" spans="2:11" x14ac:dyDescent="0.2">
      <c r="B461" s="9"/>
      <c r="D461" s="11" t="str">
        <f>IF(LEN(C461)=0," ",(IF(LEN(C461)&lt;11,"Sjekk pers.nr.",(IF(MOD('For kontroll'!O461,1)=0,"OK","Sjekk pers.nr.")))))</f>
        <v xml:space="preserve"> </v>
      </c>
      <c r="G461" s="11" t="str">
        <f>IF(LEN(F461)=0," ",(IF('For kontroll'!V461=1,"OK","Sjekk alder")))</f>
        <v xml:space="preserve"> </v>
      </c>
      <c r="J461" s="9"/>
      <c r="K461" s="9"/>
    </row>
    <row r="462" spans="2:11" x14ac:dyDescent="0.2">
      <c r="B462" s="9"/>
      <c r="D462" s="11" t="str">
        <f>IF(LEN(C462)=0," ",(IF(LEN(C462)&lt;11,"Sjekk pers.nr.",(IF(MOD('For kontroll'!O462,1)=0,"OK","Sjekk pers.nr.")))))</f>
        <v xml:space="preserve"> </v>
      </c>
      <c r="G462" s="11" t="str">
        <f>IF(LEN(F462)=0," ",(IF('For kontroll'!V462=1,"OK","Sjekk alder")))</f>
        <v xml:space="preserve"> </v>
      </c>
      <c r="J462" s="9"/>
      <c r="K462" s="9"/>
    </row>
    <row r="463" spans="2:11" x14ac:dyDescent="0.2">
      <c r="B463" s="9"/>
      <c r="D463" s="11" t="str">
        <f>IF(LEN(C463)=0," ",(IF(LEN(C463)&lt;11,"Sjekk pers.nr.",(IF(MOD('For kontroll'!O463,1)=0,"OK","Sjekk pers.nr.")))))</f>
        <v xml:space="preserve"> </v>
      </c>
      <c r="G463" s="11" t="str">
        <f>IF(LEN(F463)=0," ",(IF('For kontroll'!V463=1,"OK","Sjekk alder")))</f>
        <v xml:space="preserve"> </v>
      </c>
      <c r="J463" s="9"/>
      <c r="K463" s="9"/>
    </row>
    <row r="464" spans="2:11" x14ac:dyDescent="0.2">
      <c r="B464" s="9"/>
      <c r="D464" s="11" t="str">
        <f>IF(LEN(C464)=0," ",(IF(LEN(C464)&lt;11,"Sjekk pers.nr.",(IF(MOD('For kontroll'!O464,1)=0,"OK","Sjekk pers.nr.")))))</f>
        <v xml:space="preserve"> </v>
      </c>
      <c r="G464" s="11" t="str">
        <f>IF(LEN(F464)=0," ",(IF('For kontroll'!V464=1,"OK","Sjekk alder")))</f>
        <v xml:space="preserve"> </v>
      </c>
      <c r="J464" s="9"/>
      <c r="K464" s="9"/>
    </row>
    <row r="465" spans="2:11" x14ac:dyDescent="0.2">
      <c r="B465" s="9"/>
      <c r="D465" s="11" t="str">
        <f>IF(LEN(C465)=0," ",(IF(LEN(C465)&lt;11,"Sjekk pers.nr.",(IF(MOD('For kontroll'!O465,1)=0,"OK","Sjekk pers.nr.")))))</f>
        <v xml:space="preserve"> </v>
      </c>
      <c r="G465" s="11" t="str">
        <f>IF(LEN(F465)=0," ",(IF('For kontroll'!V465=1,"OK","Sjekk alder")))</f>
        <v xml:space="preserve"> </v>
      </c>
      <c r="J465" s="9"/>
      <c r="K465" s="9"/>
    </row>
    <row r="466" spans="2:11" x14ac:dyDescent="0.2">
      <c r="B466" s="9"/>
      <c r="D466" s="11" t="str">
        <f>IF(LEN(C466)=0," ",(IF(LEN(C466)&lt;11,"Sjekk pers.nr.",(IF(MOD('For kontroll'!O466,1)=0,"OK","Sjekk pers.nr.")))))</f>
        <v xml:space="preserve"> </v>
      </c>
      <c r="G466" s="11" t="str">
        <f>IF(LEN(F466)=0," ",(IF('For kontroll'!V466=1,"OK","Sjekk alder")))</f>
        <v xml:space="preserve"> </v>
      </c>
      <c r="J466" s="9"/>
      <c r="K466" s="9"/>
    </row>
    <row r="467" spans="2:11" x14ac:dyDescent="0.2">
      <c r="B467" s="9"/>
      <c r="D467" s="11" t="str">
        <f>IF(LEN(C467)=0," ",(IF(LEN(C467)&lt;11,"Sjekk pers.nr.",(IF(MOD('For kontroll'!O467,1)=0,"OK","Sjekk pers.nr.")))))</f>
        <v xml:space="preserve"> </v>
      </c>
      <c r="G467" s="11" t="str">
        <f>IF(LEN(F467)=0," ",(IF('For kontroll'!V467=1,"OK","Sjekk alder")))</f>
        <v xml:space="preserve"> </v>
      </c>
      <c r="J467" s="9"/>
      <c r="K467" s="9"/>
    </row>
    <row r="468" spans="2:11" x14ac:dyDescent="0.2">
      <c r="B468" s="9"/>
      <c r="D468" s="11" t="str">
        <f>IF(LEN(C468)=0," ",(IF(LEN(C468)&lt;11,"Sjekk pers.nr.",(IF(MOD('For kontroll'!O468,1)=0,"OK","Sjekk pers.nr.")))))</f>
        <v xml:space="preserve"> </v>
      </c>
      <c r="G468" s="11" t="str">
        <f>IF(LEN(F468)=0," ",(IF('For kontroll'!V468=1,"OK","Sjekk alder")))</f>
        <v xml:space="preserve"> </v>
      </c>
      <c r="J468" s="9"/>
      <c r="K468" s="9"/>
    </row>
    <row r="469" spans="2:11" x14ac:dyDescent="0.2">
      <c r="B469" s="9"/>
      <c r="D469" s="11" t="str">
        <f>IF(LEN(C469)=0," ",(IF(LEN(C469)&lt;11,"Sjekk pers.nr.",(IF(MOD('For kontroll'!O469,1)=0,"OK","Sjekk pers.nr.")))))</f>
        <v xml:space="preserve"> </v>
      </c>
      <c r="G469" s="11" t="str">
        <f>IF(LEN(F469)=0," ",(IF('For kontroll'!V469=1,"OK","Sjekk alder")))</f>
        <v xml:space="preserve"> </v>
      </c>
      <c r="J469" s="9"/>
      <c r="K469" s="9"/>
    </row>
    <row r="470" spans="2:11" x14ac:dyDescent="0.2">
      <c r="B470" s="9"/>
      <c r="D470" s="11" t="str">
        <f>IF(LEN(C470)=0," ",(IF(LEN(C470)&lt;11,"Sjekk pers.nr.",(IF(MOD('For kontroll'!O470,1)=0,"OK","Sjekk pers.nr.")))))</f>
        <v xml:space="preserve"> </v>
      </c>
      <c r="G470" s="11" t="str">
        <f>IF(LEN(F470)=0," ",(IF('For kontroll'!V470=1,"OK","Sjekk alder")))</f>
        <v xml:space="preserve"> </v>
      </c>
      <c r="J470" s="9"/>
      <c r="K470" s="9"/>
    </row>
    <row r="471" spans="2:11" x14ac:dyDescent="0.2">
      <c r="B471" s="9"/>
      <c r="D471" s="11" t="str">
        <f>IF(LEN(C471)=0," ",(IF(LEN(C471)&lt;11,"Sjekk pers.nr.",(IF(MOD('For kontroll'!O471,1)=0,"OK","Sjekk pers.nr.")))))</f>
        <v xml:space="preserve"> </v>
      </c>
      <c r="G471" s="11" t="str">
        <f>IF(LEN(F471)=0," ",(IF('For kontroll'!V471=1,"OK","Sjekk alder")))</f>
        <v xml:space="preserve"> </v>
      </c>
      <c r="J471" s="9"/>
      <c r="K471" s="9"/>
    </row>
    <row r="472" spans="2:11" x14ac:dyDescent="0.2">
      <c r="B472" s="9"/>
      <c r="D472" s="11" t="str">
        <f>IF(LEN(C472)=0," ",(IF(LEN(C472)&lt;11,"Sjekk pers.nr.",(IF(MOD('For kontroll'!O472,1)=0,"OK","Sjekk pers.nr.")))))</f>
        <v xml:space="preserve"> </v>
      </c>
      <c r="G472" s="11" t="str">
        <f>IF(LEN(F472)=0," ",(IF('For kontroll'!V472=1,"OK","Sjekk alder")))</f>
        <v xml:space="preserve"> </v>
      </c>
      <c r="J472" s="9"/>
      <c r="K472" s="9"/>
    </row>
    <row r="473" spans="2:11" x14ac:dyDescent="0.2">
      <c r="B473" s="9"/>
      <c r="D473" s="11" t="str">
        <f>IF(LEN(C473)=0," ",(IF(LEN(C473)&lt;11,"Sjekk pers.nr.",(IF(MOD('For kontroll'!O473,1)=0,"OK","Sjekk pers.nr.")))))</f>
        <v xml:space="preserve"> </v>
      </c>
      <c r="G473" s="11" t="str">
        <f>IF(LEN(F473)=0," ",(IF('For kontroll'!V473=1,"OK","Sjekk alder")))</f>
        <v xml:space="preserve"> </v>
      </c>
      <c r="J473" s="9"/>
      <c r="K473" s="9"/>
    </row>
    <row r="474" spans="2:11" x14ac:dyDescent="0.2">
      <c r="B474" s="9"/>
      <c r="D474" s="11" t="str">
        <f>IF(LEN(C474)=0," ",(IF(LEN(C474)&lt;11,"Sjekk pers.nr.",(IF(MOD('For kontroll'!O474,1)=0,"OK","Sjekk pers.nr.")))))</f>
        <v xml:space="preserve"> </v>
      </c>
      <c r="G474" s="11" t="str">
        <f>IF(LEN(F474)=0," ",(IF('For kontroll'!V474=1,"OK","Sjekk alder")))</f>
        <v xml:space="preserve"> </v>
      </c>
      <c r="J474" s="9"/>
      <c r="K474" s="9"/>
    </row>
    <row r="475" spans="2:11" x14ac:dyDescent="0.2">
      <c r="B475" s="9"/>
      <c r="D475" s="11" t="str">
        <f>IF(LEN(C475)=0," ",(IF(LEN(C475)&lt;11,"Sjekk pers.nr.",(IF(MOD('For kontroll'!O475,1)=0,"OK","Sjekk pers.nr.")))))</f>
        <v xml:space="preserve"> </v>
      </c>
      <c r="G475" s="11" t="str">
        <f>IF(LEN(F475)=0," ",(IF('For kontroll'!V475=1,"OK","Sjekk alder")))</f>
        <v xml:space="preserve"> </v>
      </c>
      <c r="J475" s="9"/>
      <c r="K475" s="9"/>
    </row>
    <row r="476" spans="2:11" x14ac:dyDescent="0.2">
      <c r="B476" s="9"/>
      <c r="D476" s="11" t="str">
        <f>IF(LEN(C476)=0," ",(IF(LEN(C476)&lt;11,"Sjekk pers.nr.",(IF(MOD('For kontroll'!O476,1)=0,"OK","Sjekk pers.nr.")))))</f>
        <v xml:space="preserve"> </v>
      </c>
      <c r="G476" s="11" t="str">
        <f>IF(LEN(F476)=0," ",(IF('For kontroll'!V476=1,"OK","Sjekk alder")))</f>
        <v xml:space="preserve"> </v>
      </c>
      <c r="J476" s="9"/>
      <c r="K476" s="9"/>
    </row>
    <row r="477" spans="2:11" x14ac:dyDescent="0.2">
      <c r="B477" s="9"/>
      <c r="D477" s="11" t="str">
        <f>IF(LEN(C477)=0," ",(IF(LEN(C477)&lt;11,"Sjekk pers.nr.",(IF(MOD('For kontroll'!O477,1)=0,"OK","Sjekk pers.nr.")))))</f>
        <v xml:space="preserve"> </v>
      </c>
      <c r="G477" s="11" t="str">
        <f>IF(LEN(F477)=0," ",(IF('For kontroll'!V477=1,"OK","Sjekk alder")))</f>
        <v xml:space="preserve"> </v>
      </c>
      <c r="J477" s="9"/>
      <c r="K477" s="9"/>
    </row>
    <row r="478" spans="2:11" x14ac:dyDescent="0.2">
      <c r="B478" s="9"/>
      <c r="D478" s="11" t="str">
        <f>IF(LEN(C478)=0," ",(IF(LEN(C478)&lt;11,"Sjekk pers.nr.",(IF(MOD('For kontroll'!O478,1)=0,"OK","Sjekk pers.nr.")))))</f>
        <v xml:space="preserve"> </v>
      </c>
      <c r="G478" s="11" t="str">
        <f>IF(LEN(F478)=0," ",(IF('For kontroll'!V478=1,"OK","Sjekk alder")))</f>
        <v xml:space="preserve"> </v>
      </c>
      <c r="J478" s="9"/>
      <c r="K478" s="9"/>
    </row>
    <row r="479" spans="2:11" x14ac:dyDescent="0.2">
      <c r="B479" s="9"/>
      <c r="D479" s="11" t="str">
        <f>IF(LEN(C479)=0," ",(IF(LEN(C479)&lt;11,"Sjekk pers.nr.",(IF(MOD('For kontroll'!O479,1)=0,"OK","Sjekk pers.nr.")))))</f>
        <v xml:space="preserve"> </v>
      </c>
      <c r="G479" s="11" t="str">
        <f>IF(LEN(F479)=0," ",(IF('For kontroll'!V479=1,"OK","Sjekk alder")))</f>
        <v xml:space="preserve"> </v>
      </c>
      <c r="J479" s="9"/>
      <c r="K479" s="9"/>
    </row>
    <row r="480" spans="2:11" x14ac:dyDescent="0.2">
      <c r="B480" s="9"/>
      <c r="D480" s="11" t="str">
        <f>IF(LEN(C480)=0," ",(IF(LEN(C480)&lt;11,"Sjekk pers.nr.",(IF(MOD('For kontroll'!O480,1)=0,"OK","Sjekk pers.nr.")))))</f>
        <v xml:space="preserve"> </v>
      </c>
      <c r="G480" s="11" t="str">
        <f>IF(LEN(F480)=0," ",(IF('For kontroll'!V480=1,"OK","Sjekk alder")))</f>
        <v xml:space="preserve"> </v>
      </c>
      <c r="J480" s="9"/>
      <c r="K480" s="9"/>
    </row>
    <row r="481" spans="2:11" x14ac:dyDescent="0.2">
      <c r="B481" s="9"/>
      <c r="D481" s="11" t="str">
        <f>IF(LEN(C481)=0," ",(IF(LEN(C481)&lt;11,"Sjekk pers.nr.",(IF(MOD('For kontroll'!O481,1)=0,"OK","Sjekk pers.nr.")))))</f>
        <v xml:space="preserve"> </v>
      </c>
      <c r="G481" s="11" t="str">
        <f>IF(LEN(F481)=0," ",(IF('For kontroll'!V481=1,"OK","Sjekk alder")))</f>
        <v xml:space="preserve"> </v>
      </c>
      <c r="J481" s="9"/>
      <c r="K481" s="9"/>
    </row>
    <row r="482" spans="2:11" x14ac:dyDescent="0.2">
      <c r="B482" s="9"/>
      <c r="D482" s="11" t="str">
        <f>IF(LEN(C482)=0," ",(IF(LEN(C482)&lt;11,"Sjekk pers.nr.",(IF(MOD('For kontroll'!O482,1)=0,"OK","Sjekk pers.nr.")))))</f>
        <v xml:space="preserve"> </v>
      </c>
      <c r="G482" s="11" t="str">
        <f>IF(LEN(F482)=0," ",(IF('For kontroll'!V482=1,"OK","Sjekk alder")))</f>
        <v xml:space="preserve"> </v>
      </c>
      <c r="J482" s="9"/>
      <c r="K482" s="9"/>
    </row>
    <row r="483" spans="2:11" x14ac:dyDescent="0.2">
      <c r="B483" s="9"/>
      <c r="D483" s="11" t="str">
        <f>IF(LEN(C483)=0," ",(IF(LEN(C483)&lt;11,"Sjekk pers.nr.",(IF(MOD('For kontroll'!O483,1)=0,"OK","Sjekk pers.nr.")))))</f>
        <v xml:space="preserve"> </v>
      </c>
      <c r="G483" s="11" t="str">
        <f>IF(LEN(F483)=0," ",(IF('For kontroll'!V483=1,"OK","Sjekk alder")))</f>
        <v xml:space="preserve"> </v>
      </c>
      <c r="J483" s="9"/>
      <c r="K483" s="9"/>
    </row>
    <row r="484" spans="2:11" x14ac:dyDescent="0.2">
      <c r="B484" s="9"/>
      <c r="D484" s="11" t="str">
        <f>IF(LEN(C484)=0," ",(IF(LEN(C484)&lt;11,"Sjekk pers.nr.",(IF(MOD('For kontroll'!O484,1)=0,"OK","Sjekk pers.nr.")))))</f>
        <v xml:space="preserve"> </v>
      </c>
      <c r="G484" s="11" t="str">
        <f>IF(LEN(F484)=0," ",(IF('For kontroll'!V484=1,"OK","Sjekk alder")))</f>
        <v xml:space="preserve"> </v>
      </c>
      <c r="J484" s="9"/>
      <c r="K484" s="9"/>
    </row>
    <row r="485" spans="2:11" x14ac:dyDescent="0.2">
      <c r="B485" s="9"/>
      <c r="D485" s="11" t="str">
        <f>IF(LEN(C485)=0," ",(IF(LEN(C485)&lt;11,"Sjekk pers.nr.",(IF(MOD('For kontroll'!O485,1)=0,"OK","Sjekk pers.nr.")))))</f>
        <v xml:space="preserve"> </v>
      </c>
      <c r="G485" s="11" t="str">
        <f>IF(LEN(F485)=0," ",(IF('For kontroll'!V485=1,"OK","Sjekk alder")))</f>
        <v xml:space="preserve"> </v>
      </c>
      <c r="J485" s="9"/>
      <c r="K485" s="9"/>
    </row>
    <row r="486" spans="2:11" x14ac:dyDescent="0.2">
      <c r="B486" s="9"/>
      <c r="D486" s="11" t="str">
        <f>IF(LEN(C486)=0," ",(IF(LEN(C486)&lt;11,"Sjekk pers.nr.",(IF(MOD('For kontroll'!O486,1)=0,"OK","Sjekk pers.nr.")))))</f>
        <v xml:space="preserve"> </v>
      </c>
      <c r="G486" s="11" t="str">
        <f>IF(LEN(F486)=0," ",(IF('For kontroll'!V486=1,"OK","Sjekk alder")))</f>
        <v xml:space="preserve"> </v>
      </c>
      <c r="J486" s="9"/>
      <c r="K486" s="9"/>
    </row>
    <row r="487" spans="2:11" x14ac:dyDescent="0.2">
      <c r="B487" s="9"/>
      <c r="D487" s="11" t="str">
        <f>IF(LEN(C487)=0," ",(IF(LEN(C487)&lt;11,"Sjekk pers.nr.",(IF(MOD('For kontroll'!O487,1)=0,"OK","Sjekk pers.nr.")))))</f>
        <v xml:space="preserve"> </v>
      </c>
      <c r="G487" s="11" t="str">
        <f>IF(LEN(F487)=0," ",(IF('For kontroll'!V487=1,"OK","Sjekk alder")))</f>
        <v xml:space="preserve"> </v>
      </c>
      <c r="J487" s="9"/>
      <c r="K487" s="9"/>
    </row>
    <row r="488" spans="2:11" x14ac:dyDescent="0.2">
      <c r="B488" s="9"/>
      <c r="D488" s="11" t="str">
        <f>IF(LEN(C488)=0," ",(IF(LEN(C488)&lt;11,"Sjekk pers.nr.",(IF(MOD('For kontroll'!O488,1)=0,"OK","Sjekk pers.nr.")))))</f>
        <v xml:space="preserve"> </v>
      </c>
      <c r="G488" s="11" t="str">
        <f>IF(LEN(F488)=0," ",(IF('For kontroll'!V488=1,"OK","Sjekk alder")))</f>
        <v xml:space="preserve"> </v>
      </c>
      <c r="J488" s="9"/>
      <c r="K488" s="9"/>
    </row>
    <row r="489" spans="2:11" x14ac:dyDescent="0.2">
      <c r="B489" s="9"/>
      <c r="D489" s="11" t="str">
        <f>IF(LEN(C489)=0," ",(IF(LEN(C489)&lt;11,"Sjekk pers.nr.",(IF(MOD('For kontroll'!O489,1)=0,"OK","Sjekk pers.nr.")))))</f>
        <v xml:space="preserve"> </v>
      </c>
      <c r="G489" s="11" t="str">
        <f>IF(LEN(F489)=0," ",(IF('For kontroll'!V489=1,"OK","Sjekk alder")))</f>
        <v xml:space="preserve"> </v>
      </c>
      <c r="J489" s="9"/>
      <c r="K489" s="9"/>
    </row>
    <row r="490" spans="2:11" x14ac:dyDescent="0.2">
      <c r="B490" s="9"/>
      <c r="D490" s="11" t="str">
        <f>IF(LEN(C490)=0," ",(IF(LEN(C490)&lt;11,"Sjekk pers.nr.",(IF(MOD('For kontroll'!O490,1)=0,"OK","Sjekk pers.nr.")))))</f>
        <v xml:space="preserve"> </v>
      </c>
      <c r="G490" s="11" t="str">
        <f>IF(LEN(F490)=0," ",(IF('For kontroll'!V490=1,"OK","Sjekk alder")))</f>
        <v xml:space="preserve"> </v>
      </c>
      <c r="J490" s="9"/>
      <c r="K490" s="9"/>
    </row>
    <row r="491" spans="2:11" x14ac:dyDescent="0.2">
      <c r="B491" s="9"/>
      <c r="D491" s="11" t="str">
        <f>IF(LEN(C491)=0," ",(IF(LEN(C491)&lt;11,"Sjekk pers.nr.",(IF(MOD('For kontroll'!O491,1)=0,"OK","Sjekk pers.nr.")))))</f>
        <v xml:space="preserve"> </v>
      </c>
      <c r="G491" s="11" t="str">
        <f>IF(LEN(F491)=0," ",(IF('For kontroll'!V491=1,"OK","Sjekk alder")))</f>
        <v xml:space="preserve"> </v>
      </c>
      <c r="J491" s="9"/>
      <c r="K491" s="9"/>
    </row>
    <row r="492" spans="2:11" x14ac:dyDescent="0.2">
      <c r="B492" s="9"/>
      <c r="D492" s="11" t="str">
        <f>IF(LEN(C492)=0," ",(IF(LEN(C492)&lt;11,"Sjekk pers.nr.",(IF(MOD('For kontroll'!O492,1)=0,"OK","Sjekk pers.nr.")))))</f>
        <v xml:space="preserve"> </v>
      </c>
      <c r="G492" s="11" t="str">
        <f>IF(LEN(F492)=0," ",(IF('For kontroll'!V492=1,"OK","Sjekk alder")))</f>
        <v xml:space="preserve"> </v>
      </c>
      <c r="J492" s="9"/>
      <c r="K492" s="9"/>
    </row>
    <row r="493" spans="2:11" x14ac:dyDescent="0.2">
      <c r="B493" s="9"/>
      <c r="D493" s="11" t="str">
        <f>IF(LEN(C493)=0," ",(IF(LEN(C493)&lt;11,"Sjekk pers.nr.",(IF(MOD('For kontroll'!O493,1)=0,"OK","Sjekk pers.nr.")))))</f>
        <v xml:space="preserve"> </v>
      </c>
      <c r="G493" s="11" t="str">
        <f>IF(LEN(F493)=0," ",(IF('For kontroll'!V493=1,"OK","Sjekk alder")))</f>
        <v xml:space="preserve"> </v>
      </c>
      <c r="J493" s="9"/>
      <c r="K493" s="9"/>
    </row>
    <row r="494" spans="2:11" x14ac:dyDescent="0.2">
      <c r="B494" s="9"/>
      <c r="D494" s="11" t="str">
        <f>IF(LEN(C494)=0," ",(IF(LEN(C494)&lt;11,"Sjekk pers.nr.",(IF(MOD('For kontroll'!O494,1)=0,"OK","Sjekk pers.nr.")))))</f>
        <v xml:space="preserve"> </v>
      </c>
      <c r="G494" s="11" t="str">
        <f>IF(LEN(F494)=0," ",(IF('For kontroll'!V494=1,"OK","Sjekk alder")))</f>
        <v xml:space="preserve"> </v>
      </c>
      <c r="J494" s="9"/>
      <c r="K494" s="9"/>
    </row>
    <row r="495" spans="2:11" x14ac:dyDescent="0.2">
      <c r="B495" s="9"/>
      <c r="D495" s="11" t="str">
        <f>IF(LEN(C495)=0," ",(IF(LEN(C495)&lt;11,"Sjekk pers.nr.",(IF(MOD('For kontroll'!O495,1)=0,"OK","Sjekk pers.nr.")))))</f>
        <v xml:space="preserve"> </v>
      </c>
      <c r="G495" s="11" t="str">
        <f>IF(LEN(F495)=0," ",(IF('For kontroll'!V495=1,"OK","Sjekk alder")))</f>
        <v xml:space="preserve"> </v>
      </c>
      <c r="J495" s="9"/>
      <c r="K495" s="9"/>
    </row>
    <row r="496" spans="2:11" x14ac:dyDescent="0.2">
      <c r="B496" s="9"/>
      <c r="D496" s="11" t="str">
        <f>IF(LEN(C496)=0," ",(IF(LEN(C496)&lt;11,"Sjekk pers.nr.",(IF(MOD('For kontroll'!O496,1)=0,"OK","Sjekk pers.nr.")))))</f>
        <v xml:space="preserve"> </v>
      </c>
      <c r="G496" s="11" t="str">
        <f>IF(LEN(F496)=0," ",(IF('For kontroll'!V496=1,"OK","Sjekk alder")))</f>
        <v xml:space="preserve"> </v>
      </c>
      <c r="J496" s="9"/>
      <c r="K496" s="9"/>
    </row>
    <row r="497" spans="2:11" x14ac:dyDescent="0.2">
      <c r="B497" s="9"/>
      <c r="D497" s="11" t="str">
        <f>IF(LEN(C497)=0," ",(IF(LEN(C497)&lt;11,"Sjekk pers.nr.",(IF(MOD('For kontroll'!O497,1)=0,"OK","Sjekk pers.nr.")))))</f>
        <v xml:space="preserve"> </v>
      </c>
      <c r="G497" s="11" t="str">
        <f>IF(LEN(F497)=0," ",(IF('For kontroll'!V497=1,"OK","Sjekk alder")))</f>
        <v xml:space="preserve"> </v>
      </c>
      <c r="J497" s="9"/>
      <c r="K497" s="9"/>
    </row>
    <row r="498" spans="2:11" x14ac:dyDescent="0.2">
      <c r="B498" s="9"/>
      <c r="D498" s="11" t="str">
        <f>IF(LEN(C498)=0," ",(IF(LEN(C498)&lt;11,"Sjekk pers.nr.",(IF(MOD('For kontroll'!O498,1)=0,"OK","Sjekk pers.nr.")))))</f>
        <v xml:space="preserve"> </v>
      </c>
      <c r="G498" s="11" t="str">
        <f>IF(LEN(F498)=0," ",(IF('For kontroll'!V498=1,"OK","Sjekk alder")))</f>
        <v xml:space="preserve"> </v>
      </c>
      <c r="J498" s="9"/>
      <c r="K498" s="9"/>
    </row>
    <row r="499" spans="2:11" x14ac:dyDescent="0.2">
      <c r="B499" s="9"/>
      <c r="D499" s="11" t="str">
        <f>IF(LEN(C499)=0," ",(IF(LEN(C499)&lt;11,"Sjekk pers.nr.",(IF(MOD('For kontroll'!O499,1)=0,"OK","Sjekk pers.nr.")))))</f>
        <v xml:space="preserve"> </v>
      </c>
      <c r="G499" s="11" t="str">
        <f>IF(LEN(F499)=0," ",(IF('For kontroll'!V499=1,"OK","Sjekk alder")))</f>
        <v xml:space="preserve"> </v>
      </c>
      <c r="J499" s="9"/>
      <c r="K499" s="9"/>
    </row>
    <row r="500" spans="2:11" x14ac:dyDescent="0.2">
      <c r="B500" s="9"/>
      <c r="D500" s="11" t="str">
        <f>IF(LEN(C500)=0," ",(IF(LEN(C500)&lt;11,"Sjekk pers.nr.",(IF(MOD('For kontroll'!O500,1)=0,"OK","Sjekk pers.nr.")))))</f>
        <v xml:space="preserve"> </v>
      </c>
      <c r="G500" s="11" t="str">
        <f>IF(LEN(F500)=0," ",(IF('For kontroll'!V500=1,"OK","Sjekk alder")))</f>
        <v xml:space="preserve"> </v>
      </c>
      <c r="J500" s="9"/>
      <c r="K500" s="9"/>
    </row>
    <row r="501" spans="2:11" x14ac:dyDescent="0.2">
      <c r="B501" s="9"/>
      <c r="D501" s="11" t="str">
        <f>IF(LEN(C501)=0," ",(IF(LEN(C501)&lt;11,"Sjekk pers.nr.",(IF(MOD('For kontroll'!O501,1)=0,"OK","Sjekk pers.nr.")))))</f>
        <v xml:space="preserve"> </v>
      </c>
      <c r="G501" s="11" t="str">
        <f>IF(LEN(F501)=0," ",(IF('For kontroll'!V501=1,"OK","Sjekk alder")))</f>
        <v xml:space="preserve"> </v>
      </c>
      <c r="J501" s="9"/>
      <c r="K501" s="9"/>
    </row>
    <row r="502" spans="2:11" x14ac:dyDescent="0.2">
      <c r="B502" s="9"/>
      <c r="D502" s="11" t="str">
        <f>IF(LEN(C502)=0," ",(IF(LEN(C502)&lt;11,"Sjekk pers.nr.",(IF(MOD('For kontroll'!O502,1)=0,"OK","Sjekk pers.nr.")))))</f>
        <v xml:space="preserve"> </v>
      </c>
      <c r="G502" s="11" t="str">
        <f>IF(LEN(F502)=0," ",(IF('For kontroll'!V502=1,"OK","Sjekk alder")))</f>
        <v xml:space="preserve"> </v>
      </c>
      <c r="J502" s="9"/>
      <c r="K502" s="9"/>
    </row>
    <row r="503" spans="2:11" x14ac:dyDescent="0.2">
      <c r="B503" s="9"/>
      <c r="D503" s="11" t="str">
        <f>IF(LEN(C503)=0," ",(IF(LEN(C503)&lt;11,"Sjekk pers.nr.",(IF(MOD('For kontroll'!O503,1)=0,"OK","Sjekk pers.nr.")))))</f>
        <v xml:space="preserve"> </v>
      </c>
      <c r="G503" s="11" t="str">
        <f>IF(LEN(F503)=0," ",(IF('For kontroll'!V503=1,"OK","Sjekk alder")))</f>
        <v xml:space="preserve"> </v>
      </c>
      <c r="J503" s="9"/>
      <c r="K503" s="9"/>
    </row>
    <row r="504" spans="2:11" x14ac:dyDescent="0.2">
      <c r="B504" s="9"/>
      <c r="D504" s="11" t="str">
        <f>IF(LEN(C504)=0," ",(IF(LEN(C504)&lt;11,"Sjekk pers.nr.",(IF(MOD('For kontroll'!O504,1)=0,"OK","Sjekk pers.nr.")))))</f>
        <v xml:space="preserve"> </v>
      </c>
      <c r="G504" s="11" t="str">
        <f>IF(LEN(F504)=0," ",(IF('For kontroll'!V504=1,"OK","Sjekk alder")))</f>
        <v xml:space="preserve"> </v>
      </c>
      <c r="J504" s="9"/>
      <c r="K504" s="9"/>
    </row>
    <row r="505" spans="2:11" x14ac:dyDescent="0.2">
      <c r="B505" s="9"/>
      <c r="D505" s="11" t="str">
        <f>IF(LEN(C505)=0," ",(IF(LEN(C505)&lt;11,"Sjekk pers.nr.",(IF(MOD('For kontroll'!O505,1)=0,"OK","Sjekk pers.nr.")))))</f>
        <v xml:space="preserve"> </v>
      </c>
      <c r="G505" s="11" t="str">
        <f>IF(LEN(F505)=0," ",(IF('For kontroll'!V505=1,"OK","Sjekk alder")))</f>
        <v xml:space="preserve"> </v>
      </c>
      <c r="J505" s="9"/>
      <c r="K505" s="9"/>
    </row>
    <row r="506" spans="2:11" x14ac:dyDescent="0.2">
      <c r="B506" s="9"/>
      <c r="D506" s="11" t="str">
        <f>IF(LEN(C506)=0," ",(IF(LEN(C506)&lt;11,"Sjekk pers.nr.",(IF(MOD('For kontroll'!O506,1)=0,"OK","Sjekk pers.nr.")))))</f>
        <v xml:space="preserve"> </v>
      </c>
      <c r="G506" s="11" t="str">
        <f>IF(LEN(F506)=0," ",(IF('For kontroll'!V506=1,"OK","Sjekk alder")))</f>
        <v xml:space="preserve"> </v>
      </c>
      <c r="J506" s="9"/>
      <c r="K506" s="9"/>
    </row>
    <row r="507" spans="2:11" x14ac:dyDescent="0.2">
      <c r="B507" s="9"/>
      <c r="D507" s="11" t="str">
        <f>IF(LEN(C507)=0," ",(IF(LEN(C507)&lt;11,"Sjekk pers.nr.",(IF(MOD('For kontroll'!O507,1)=0,"OK","Sjekk pers.nr.")))))</f>
        <v xml:space="preserve"> </v>
      </c>
      <c r="G507" s="11" t="str">
        <f>IF(LEN(F507)=0," ",(IF('For kontroll'!V507=1,"OK","Sjekk alder")))</f>
        <v xml:space="preserve"> </v>
      </c>
      <c r="J507" s="9"/>
      <c r="K507" s="9"/>
    </row>
    <row r="508" spans="2:11" x14ac:dyDescent="0.2">
      <c r="B508" s="9"/>
      <c r="D508" s="11" t="str">
        <f>IF(LEN(C508)=0," ",(IF(LEN(C508)&lt;11,"Sjekk pers.nr.",(IF(MOD('For kontroll'!O508,1)=0,"OK","Sjekk pers.nr.")))))</f>
        <v xml:space="preserve"> </v>
      </c>
      <c r="G508" s="11" t="str">
        <f>IF(LEN(F508)=0," ",(IF('For kontroll'!V508=1,"OK","Sjekk alder")))</f>
        <v xml:space="preserve"> </v>
      </c>
      <c r="J508" s="9"/>
      <c r="K508" s="9"/>
    </row>
    <row r="509" spans="2:11" x14ac:dyDescent="0.2">
      <c r="B509" s="9"/>
      <c r="D509" s="11" t="str">
        <f>IF(LEN(C509)=0," ",(IF(LEN(C509)&lt;11,"Sjekk pers.nr.",(IF(MOD('For kontroll'!O509,1)=0,"OK","Sjekk pers.nr.")))))</f>
        <v xml:space="preserve"> </v>
      </c>
      <c r="G509" s="11" t="str">
        <f>IF(LEN(F509)=0," ",(IF('For kontroll'!V509=1,"OK","Sjekk alder")))</f>
        <v xml:space="preserve"> </v>
      </c>
      <c r="J509" s="9"/>
      <c r="K509" s="9"/>
    </row>
    <row r="510" spans="2:11" x14ac:dyDescent="0.2">
      <c r="B510" s="9"/>
      <c r="D510" s="11" t="str">
        <f>IF(LEN(C510)=0," ",(IF(LEN(C510)&lt;11,"Sjekk pers.nr.",(IF(MOD('For kontroll'!O510,1)=0,"OK","Sjekk pers.nr.")))))</f>
        <v xml:space="preserve"> </v>
      </c>
      <c r="G510" s="11" t="str">
        <f>IF(LEN(F510)=0," ",(IF('For kontroll'!V510=1,"OK","Sjekk alder")))</f>
        <v xml:space="preserve"> </v>
      </c>
      <c r="J510" s="9"/>
      <c r="K510" s="9"/>
    </row>
    <row r="511" spans="2:11" x14ac:dyDescent="0.2">
      <c r="B511" s="9"/>
      <c r="D511" s="11" t="str">
        <f>IF(LEN(C511)=0," ",(IF(LEN(C511)&lt;11,"Sjekk pers.nr.",(IF(MOD('For kontroll'!O511,1)=0,"OK","Sjekk pers.nr.")))))</f>
        <v xml:space="preserve"> </v>
      </c>
      <c r="G511" s="11" t="str">
        <f>IF(LEN(F511)=0," ",(IF('For kontroll'!V511=1,"OK","Sjekk alder")))</f>
        <v xml:space="preserve"> </v>
      </c>
      <c r="J511" s="9"/>
      <c r="K511" s="9"/>
    </row>
    <row r="512" spans="2:11" x14ac:dyDescent="0.2">
      <c r="B512" s="9"/>
      <c r="D512" s="11" t="str">
        <f>IF(LEN(C512)=0," ",(IF(LEN(C512)&lt;11,"Sjekk pers.nr.",(IF(MOD('For kontroll'!O512,1)=0,"OK","Sjekk pers.nr.")))))</f>
        <v xml:space="preserve"> </v>
      </c>
      <c r="G512" s="11" t="str">
        <f>IF(LEN(F512)=0," ",(IF('For kontroll'!V512=1,"OK","Sjekk alder")))</f>
        <v xml:space="preserve"> </v>
      </c>
      <c r="J512" s="9"/>
      <c r="K512" s="9"/>
    </row>
    <row r="513" spans="2:11" x14ac:dyDescent="0.2">
      <c r="B513" s="9"/>
      <c r="D513" s="11" t="str">
        <f>IF(LEN(C513)=0," ",(IF(LEN(C513)&lt;11,"Sjekk pers.nr.",(IF(MOD('For kontroll'!O513,1)=0,"OK","Sjekk pers.nr.")))))</f>
        <v xml:space="preserve"> </v>
      </c>
      <c r="G513" s="11" t="str">
        <f>IF(LEN(F513)=0," ",(IF('For kontroll'!V513=1,"OK","Sjekk alder")))</f>
        <v xml:space="preserve"> </v>
      </c>
      <c r="J513" s="9"/>
      <c r="K513" s="9"/>
    </row>
    <row r="514" spans="2:11" x14ac:dyDescent="0.2">
      <c r="B514" s="9"/>
      <c r="D514" s="11" t="str">
        <f>IF(LEN(C514)=0," ",(IF(LEN(C514)&lt;11,"Sjekk pers.nr.",(IF(MOD('For kontroll'!O514,1)=0,"OK","Sjekk pers.nr.")))))</f>
        <v xml:space="preserve"> </v>
      </c>
      <c r="G514" s="11" t="str">
        <f>IF(LEN(F514)=0," ",(IF('For kontroll'!V514=1,"OK","Sjekk alder")))</f>
        <v xml:space="preserve"> </v>
      </c>
      <c r="J514" s="9"/>
      <c r="K514" s="9"/>
    </row>
    <row r="515" spans="2:11" x14ac:dyDescent="0.2">
      <c r="B515" s="9"/>
      <c r="D515" s="11" t="str">
        <f>IF(LEN(C515)=0," ",(IF(LEN(C515)&lt;11,"Sjekk pers.nr.",(IF(MOD('For kontroll'!O515,1)=0,"OK","Sjekk pers.nr.")))))</f>
        <v xml:space="preserve"> </v>
      </c>
      <c r="G515" s="11" t="str">
        <f>IF(LEN(F515)=0," ",(IF('For kontroll'!V515=1,"OK","Sjekk alder")))</f>
        <v xml:space="preserve"> </v>
      </c>
      <c r="J515" s="9"/>
      <c r="K515" s="9"/>
    </row>
    <row r="516" spans="2:11" x14ac:dyDescent="0.2">
      <c r="B516" s="9"/>
      <c r="D516" s="11" t="str">
        <f>IF(LEN(C516)=0," ",(IF(LEN(C516)&lt;11,"Sjekk pers.nr.",(IF(MOD('For kontroll'!O516,1)=0,"OK","Sjekk pers.nr.")))))</f>
        <v xml:space="preserve"> </v>
      </c>
      <c r="G516" s="11" t="str">
        <f>IF(LEN(F516)=0," ",(IF('For kontroll'!V516=1,"OK","Sjekk alder")))</f>
        <v xml:space="preserve"> </v>
      </c>
      <c r="J516" s="9"/>
      <c r="K516" s="9"/>
    </row>
    <row r="517" spans="2:11" x14ac:dyDescent="0.2">
      <c r="B517" s="9"/>
      <c r="D517" s="11" t="str">
        <f>IF(LEN(C517)=0," ",(IF(LEN(C517)&lt;11,"Sjekk pers.nr.",(IF(MOD('For kontroll'!O517,1)=0,"OK","Sjekk pers.nr.")))))</f>
        <v xml:space="preserve"> </v>
      </c>
      <c r="G517" s="11" t="str">
        <f>IF(LEN(F517)=0," ",(IF('For kontroll'!V517=1,"OK","Sjekk alder")))</f>
        <v xml:space="preserve"> </v>
      </c>
      <c r="J517" s="9"/>
      <c r="K517" s="9"/>
    </row>
    <row r="518" spans="2:11" x14ac:dyDescent="0.2">
      <c r="B518" s="9"/>
      <c r="D518" s="11" t="str">
        <f>IF(LEN(C518)=0," ",(IF(LEN(C518)&lt;11,"Sjekk pers.nr.",(IF(MOD('For kontroll'!O518,1)=0,"OK","Sjekk pers.nr.")))))</f>
        <v xml:space="preserve"> </v>
      </c>
      <c r="G518" s="11" t="str">
        <f>IF(LEN(F518)=0," ",(IF('For kontroll'!V518=1,"OK","Sjekk alder")))</f>
        <v xml:space="preserve"> </v>
      </c>
      <c r="J518" s="9"/>
      <c r="K518" s="9"/>
    </row>
    <row r="519" spans="2:11" x14ac:dyDescent="0.2">
      <c r="B519" s="9"/>
      <c r="D519" s="11" t="str">
        <f>IF(LEN(C519)=0," ",(IF(LEN(C519)&lt;11,"Sjekk pers.nr.",(IF(MOD('For kontroll'!O519,1)=0,"OK","Sjekk pers.nr.")))))</f>
        <v xml:space="preserve"> </v>
      </c>
      <c r="G519" s="11" t="str">
        <f>IF(LEN(F519)=0," ",(IF('For kontroll'!V519=1,"OK","Sjekk alder")))</f>
        <v xml:space="preserve"> </v>
      </c>
      <c r="J519" s="9"/>
      <c r="K519" s="9"/>
    </row>
    <row r="520" spans="2:11" x14ac:dyDescent="0.2">
      <c r="B520" s="9"/>
      <c r="D520" s="11" t="str">
        <f>IF(LEN(C520)=0," ",(IF(LEN(C520)&lt;11,"Sjekk pers.nr.",(IF(MOD('For kontroll'!O520,1)=0,"OK","Sjekk pers.nr.")))))</f>
        <v xml:space="preserve"> </v>
      </c>
      <c r="G520" s="11" t="str">
        <f>IF(LEN(F520)=0," ",(IF('For kontroll'!V520=1,"OK","Sjekk alder")))</f>
        <v xml:space="preserve"> </v>
      </c>
      <c r="J520" s="9"/>
      <c r="K520" s="9"/>
    </row>
    <row r="521" spans="2:11" x14ac:dyDescent="0.2">
      <c r="B521" s="9"/>
      <c r="D521" s="11" t="str">
        <f>IF(LEN(C521)=0," ",(IF(LEN(C521)&lt;11,"Sjekk pers.nr.",(IF(MOD('For kontroll'!O521,1)=0,"OK","Sjekk pers.nr.")))))</f>
        <v xml:space="preserve"> </v>
      </c>
      <c r="G521" s="11" t="str">
        <f>IF(LEN(F521)=0," ",(IF('For kontroll'!V521=1,"OK","Sjekk alder")))</f>
        <v xml:space="preserve"> </v>
      </c>
      <c r="J521" s="9"/>
      <c r="K521" s="9"/>
    </row>
    <row r="522" spans="2:11" x14ac:dyDescent="0.2">
      <c r="B522" s="9"/>
      <c r="D522" s="11" t="str">
        <f>IF(LEN(C522)=0," ",(IF(LEN(C522)&lt;11,"Sjekk pers.nr.",(IF(MOD('For kontroll'!O522,1)=0,"OK","Sjekk pers.nr.")))))</f>
        <v xml:space="preserve"> </v>
      </c>
      <c r="G522" s="11" t="str">
        <f>IF(LEN(F522)=0," ",(IF('For kontroll'!V522=1,"OK","Sjekk alder")))</f>
        <v xml:space="preserve"> </v>
      </c>
      <c r="J522" s="9"/>
      <c r="K522" s="9"/>
    </row>
    <row r="523" spans="2:11" x14ac:dyDescent="0.2">
      <c r="B523" s="9"/>
      <c r="D523" s="11" t="str">
        <f>IF(LEN(C523)=0," ",(IF(LEN(C523)&lt;11,"Sjekk pers.nr.",(IF(MOD('For kontroll'!O523,1)=0,"OK","Sjekk pers.nr.")))))</f>
        <v xml:space="preserve"> </v>
      </c>
      <c r="G523" s="11" t="str">
        <f>IF(LEN(F523)=0," ",(IF('For kontroll'!V523=1,"OK","Sjekk alder")))</f>
        <v xml:space="preserve"> </v>
      </c>
      <c r="J523" s="9"/>
      <c r="K523" s="9"/>
    </row>
    <row r="524" spans="2:11" x14ac:dyDescent="0.2">
      <c r="B524" s="9"/>
      <c r="D524" s="11" t="str">
        <f>IF(LEN(C524)=0," ",(IF(LEN(C524)&lt;11,"Sjekk pers.nr.",(IF(MOD('For kontroll'!O524,1)=0,"OK","Sjekk pers.nr.")))))</f>
        <v xml:space="preserve"> </v>
      </c>
      <c r="G524" s="11" t="str">
        <f>IF(LEN(F524)=0," ",(IF('For kontroll'!V524=1,"OK","Sjekk alder")))</f>
        <v xml:space="preserve"> </v>
      </c>
      <c r="J524" s="9"/>
      <c r="K524" s="9"/>
    </row>
    <row r="525" spans="2:11" x14ac:dyDescent="0.2">
      <c r="B525" s="9"/>
      <c r="D525" s="11" t="str">
        <f>IF(LEN(C525)=0," ",(IF(LEN(C525)&lt;11,"Sjekk pers.nr.",(IF(MOD('For kontroll'!O525,1)=0,"OK","Sjekk pers.nr.")))))</f>
        <v xml:space="preserve"> </v>
      </c>
      <c r="G525" s="11" t="str">
        <f>IF(LEN(F525)=0," ",(IF('For kontroll'!V525=1,"OK","Sjekk alder")))</f>
        <v xml:space="preserve"> </v>
      </c>
      <c r="J525" s="9"/>
      <c r="K525" s="9"/>
    </row>
    <row r="526" spans="2:11" x14ac:dyDescent="0.2">
      <c r="B526" s="9"/>
      <c r="D526" s="11" t="str">
        <f>IF(LEN(C526)=0," ",(IF(LEN(C526)&lt;11,"Sjekk pers.nr.",(IF(MOD('For kontroll'!O526,1)=0,"OK","Sjekk pers.nr.")))))</f>
        <v xml:space="preserve"> </v>
      </c>
      <c r="G526" s="11" t="str">
        <f>IF(LEN(F526)=0," ",(IF('For kontroll'!V526=1,"OK","Sjekk alder")))</f>
        <v xml:space="preserve"> </v>
      </c>
      <c r="J526" s="9"/>
      <c r="K526" s="9"/>
    </row>
    <row r="527" spans="2:11" x14ac:dyDescent="0.2">
      <c r="B527" s="9"/>
      <c r="D527" s="11" t="str">
        <f>IF(LEN(C527)=0," ",(IF(LEN(C527)&lt;11,"Sjekk pers.nr.",(IF(MOD('For kontroll'!O527,1)=0,"OK","Sjekk pers.nr.")))))</f>
        <v xml:space="preserve"> </v>
      </c>
      <c r="G527" s="11" t="str">
        <f>IF(LEN(F527)=0," ",(IF('For kontroll'!V527=1,"OK","Sjekk alder")))</f>
        <v xml:space="preserve"> </v>
      </c>
      <c r="J527" s="9"/>
      <c r="K527" s="9"/>
    </row>
    <row r="528" spans="2:11" x14ac:dyDescent="0.2">
      <c r="B528" s="9"/>
      <c r="D528" s="11" t="str">
        <f>IF(LEN(C528)=0," ",(IF(LEN(C528)&lt;11,"Sjekk pers.nr.",(IF(MOD('For kontroll'!O528,1)=0,"OK","Sjekk pers.nr.")))))</f>
        <v xml:space="preserve"> </v>
      </c>
      <c r="G528" s="11" t="str">
        <f>IF(LEN(F528)=0," ",(IF('For kontroll'!V528=1,"OK","Sjekk alder")))</f>
        <v xml:space="preserve"> </v>
      </c>
      <c r="J528" s="9"/>
      <c r="K528" s="9"/>
    </row>
    <row r="529" spans="2:11" x14ac:dyDescent="0.2">
      <c r="B529" s="9"/>
      <c r="D529" s="11" t="str">
        <f>IF(LEN(C529)=0," ",(IF(LEN(C529)&lt;11,"Sjekk pers.nr.",(IF(MOD('For kontroll'!O529,1)=0,"OK","Sjekk pers.nr.")))))</f>
        <v xml:space="preserve"> </v>
      </c>
      <c r="G529" s="11" t="str">
        <f>IF(LEN(F529)=0," ",(IF('For kontroll'!V529=1,"OK","Sjekk alder")))</f>
        <v xml:space="preserve"> </v>
      </c>
      <c r="J529" s="9"/>
      <c r="K529" s="9"/>
    </row>
    <row r="530" spans="2:11" x14ac:dyDescent="0.2">
      <c r="B530" s="9"/>
      <c r="D530" s="11" t="str">
        <f>IF(LEN(C530)=0," ",(IF(LEN(C530)&lt;11,"Sjekk pers.nr.",(IF(MOD('For kontroll'!O530,1)=0,"OK","Sjekk pers.nr.")))))</f>
        <v xml:space="preserve"> </v>
      </c>
      <c r="G530" s="11" t="str">
        <f>IF(LEN(F530)=0," ",(IF('For kontroll'!V530=1,"OK","Sjekk alder")))</f>
        <v xml:space="preserve"> </v>
      </c>
      <c r="J530" s="9"/>
      <c r="K530" s="9"/>
    </row>
    <row r="531" spans="2:11" x14ac:dyDescent="0.2">
      <c r="B531" s="9"/>
      <c r="D531" s="11" t="str">
        <f>IF(LEN(C531)=0," ",(IF(LEN(C531)&lt;11,"Sjekk pers.nr.",(IF(MOD('For kontroll'!O531,1)=0,"OK","Sjekk pers.nr.")))))</f>
        <v xml:space="preserve"> </v>
      </c>
      <c r="G531" s="11" t="str">
        <f>IF(LEN(F531)=0," ",(IF('For kontroll'!V531=1,"OK","Sjekk alder")))</f>
        <v xml:space="preserve"> </v>
      </c>
      <c r="J531" s="9"/>
      <c r="K531" s="9"/>
    </row>
    <row r="532" spans="2:11" x14ac:dyDescent="0.2">
      <c r="B532" s="9"/>
      <c r="D532" s="11" t="str">
        <f>IF(LEN(C532)=0," ",(IF(LEN(C532)&lt;11,"Sjekk pers.nr.",(IF(MOD('For kontroll'!O532,1)=0,"OK","Sjekk pers.nr.")))))</f>
        <v xml:space="preserve"> </v>
      </c>
      <c r="G532" s="11" t="str">
        <f>IF(LEN(F532)=0," ",(IF('For kontroll'!V532=1,"OK","Sjekk alder")))</f>
        <v xml:space="preserve"> </v>
      </c>
      <c r="J532" s="9"/>
      <c r="K532" s="9"/>
    </row>
    <row r="533" spans="2:11" x14ac:dyDescent="0.2">
      <c r="B533" s="9"/>
      <c r="D533" s="11" t="str">
        <f>IF(LEN(C533)=0," ",(IF(LEN(C533)&lt;11,"Sjekk pers.nr.",(IF(MOD('For kontroll'!O533,1)=0,"OK","Sjekk pers.nr.")))))</f>
        <v xml:space="preserve"> </v>
      </c>
      <c r="G533" s="11" t="str">
        <f>IF(LEN(F533)=0," ",(IF('For kontroll'!V533=1,"OK","Sjekk alder")))</f>
        <v xml:space="preserve"> </v>
      </c>
      <c r="J533" s="9"/>
      <c r="K533" s="9"/>
    </row>
    <row r="534" spans="2:11" x14ac:dyDescent="0.2">
      <c r="B534" s="9"/>
      <c r="D534" s="11" t="str">
        <f>IF(LEN(C534)=0," ",(IF(LEN(C534)&lt;11,"Sjekk pers.nr.",(IF(MOD('For kontroll'!O534,1)=0,"OK","Sjekk pers.nr.")))))</f>
        <v xml:space="preserve"> </v>
      </c>
      <c r="G534" s="11" t="str">
        <f>IF(LEN(F534)=0," ",(IF('For kontroll'!V534=1,"OK","Sjekk alder")))</f>
        <v xml:space="preserve"> </v>
      </c>
      <c r="J534" s="9"/>
      <c r="K534" s="9"/>
    </row>
    <row r="535" spans="2:11" x14ac:dyDescent="0.2">
      <c r="B535" s="9"/>
      <c r="D535" s="11" t="str">
        <f>IF(LEN(C535)=0," ",(IF(LEN(C535)&lt;11,"Sjekk pers.nr.",(IF(MOD('For kontroll'!O535,1)=0,"OK","Sjekk pers.nr.")))))</f>
        <v xml:space="preserve"> </v>
      </c>
      <c r="G535" s="11" t="str">
        <f>IF(LEN(F535)=0," ",(IF('For kontroll'!V535=1,"OK","Sjekk alder")))</f>
        <v xml:space="preserve"> </v>
      </c>
      <c r="J535" s="9"/>
      <c r="K535" s="9"/>
    </row>
    <row r="536" spans="2:11" x14ac:dyDescent="0.2">
      <c r="B536" s="9"/>
      <c r="D536" s="11" t="str">
        <f>IF(LEN(C536)=0," ",(IF(LEN(C536)&lt;11,"Sjekk pers.nr.",(IF(MOD('For kontroll'!O536,1)=0,"OK","Sjekk pers.nr.")))))</f>
        <v xml:space="preserve"> </v>
      </c>
      <c r="G536" s="11" t="str">
        <f>IF(LEN(F536)=0," ",(IF('For kontroll'!V536=1,"OK","Sjekk alder")))</f>
        <v xml:space="preserve"> </v>
      </c>
      <c r="J536" s="9"/>
      <c r="K536" s="9"/>
    </row>
    <row r="537" spans="2:11" x14ac:dyDescent="0.2">
      <c r="B537" s="9"/>
      <c r="D537" s="11" t="str">
        <f>IF(LEN(C537)=0," ",(IF(LEN(C537)&lt;11,"Sjekk pers.nr.",(IF(MOD('For kontroll'!O537,1)=0,"OK","Sjekk pers.nr.")))))</f>
        <v xml:space="preserve"> </v>
      </c>
      <c r="G537" s="11" t="str">
        <f>IF(LEN(F537)=0," ",(IF('For kontroll'!V537=1,"OK","Sjekk alder")))</f>
        <v xml:space="preserve"> </v>
      </c>
      <c r="J537" s="9"/>
      <c r="K537" s="9"/>
    </row>
    <row r="538" spans="2:11" x14ac:dyDescent="0.2">
      <c r="B538" s="9"/>
      <c r="D538" s="11" t="str">
        <f>IF(LEN(C538)=0," ",(IF(LEN(C538)&lt;11,"Sjekk pers.nr.",(IF(MOD('For kontroll'!O538,1)=0,"OK","Sjekk pers.nr.")))))</f>
        <v xml:space="preserve"> </v>
      </c>
      <c r="G538" s="11" t="str">
        <f>IF(LEN(F538)=0," ",(IF('For kontroll'!V538=1,"OK","Sjekk alder")))</f>
        <v xml:space="preserve"> </v>
      </c>
      <c r="J538" s="9"/>
      <c r="K538" s="9"/>
    </row>
    <row r="539" spans="2:11" x14ac:dyDescent="0.2">
      <c r="B539" s="9"/>
      <c r="D539" s="11" t="str">
        <f>IF(LEN(C539)=0," ",(IF(LEN(C539)&lt;11,"Sjekk pers.nr.",(IF(MOD('For kontroll'!O539,1)=0,"OK","Sjekk pers.nr.")))))</f>
        <v xml:space="preserve"> </v>
      </c>
      <c r="G539" s="11" t="str">
        <f>IF(LEN(F539)=0," ",(IF('For kontroll'!V539=1,"OK","Sjekk alder")))</f>
        <v xml:space="preserve"> </v>
      </c>
      <c r="J539" s="9"/>
      <c r="K539" s="9"/>
    </row>
    <row r="540" spans="2:11" x14ac:dyDescent="0.2">
      <c r="B540" s="9"/>
      <c r="D540" s="11" t="str">
        <f>IF(LEN(C540)=0," ",(IF(LEN(C540)&lt;11,"Sjekk pers.nr.",(IF(MOD('For kontroll'!O540,1)=0,"OK","Sjekk pers.nr.")))))</f>
        <v xml:space="preserve"> </v>
      </c>
      <c r="G540" s="11" t="str">
        <f>IF(LEN(F540)=0," ",(IF('For kontroll'!V540=1,"OK","Sjekk alder")))</f>
        <v xml:space="preserve"> </v>
      </c>
      <c r="J540" s="9"/>
      <c r="K540" s="9"/>
    </row>
    <row r="541" spans="2:11" x14ac:dyDescent="0.2">
      <c r="B541" s="9"/>
      <c r="D541" s="11" t="str">
        <f>IF(LEN(C541)=0," ",(IF(LEN(C541)&lt;11,"Sjekk pers.nr.",(IF(MOD('For kontroll'!O541,1)=0,"OK","Sjekk pers.nr.")))))</f>
        <v xml:space="preserve"> </v>
      </c>
      <c r="G541" s="11" t="str">
        <f>IF(LEN(F541)=0," ",(IF('For kontroll'!V541=1,"OK","Sjekk alder")))</f>
        <v xml:space="preserve"> </v>
      </c>
      <c r="J541" s="9"/>
      <c r="K541" s="9"/>
    </row>
    <row r="542" spans="2:11" x14ac:dyDescent="0.2">
      <c r="B542" s="9"/>
      <c r="D542" s="11" t="str">
        <f>IF(LEN(C542)=0," ",(IF(LEN(C542)&lt;11,"Sjekk pers.nr.",(IF(MOD('For kontroll'!O542,1)=0,"OK","Sjekk pers.nr.")))))</f>
        <v xml:space="preserve"> </v>
      </c>
      <c r="G542" s="11" t="str">
        <f>IF(LEN(F542)=0," ",(IF('For kontroll'!V542=1,"OK","Sjekk alder")))</f>
        <v xml:space="preserve"> </v>
      </c>
      <c r="J542" s="9"/>
      <c r="K542" s="9"/>
    </row>
    <row r="543" spans="2:11" x14ac:dyDescent="0.2">
      <c r="B543" s="9"/>
      <c r="D543" s="11" t="str">
        <f>IF(LEN(C543)=0," ",(IF(LEN(C543)&lt;11,"Sjekk pers.nr.",(IF(MOD('For kontroll'!O543,1)=0,"OK","Sjekk pers.nr.")))))</f>
        <v xml:space="preserve"> </v>
      </c>
      <c r="G543" s="11" t="str">
        <f>IF(LEN(F543)=0," ",(IF('For kontroll'!V543=1,"OK","Sjekk alder")))</f>
        <v xml:space="preserve"> </v>
      </c>
      <c r="J543" s="9"/>
      <c r="K543" s="9"/>
    </row>
    <row r="544" spans="2:11" x14ac:dyDescent="0.2">
      <c r="B544" s="9"/>
      <c r="D544" s="11" t="str">
        <f>IF(LEN(C544)=0," ",(IF(LEN(C544)&lt;11,"Sjekk pers.nr.",(IF(MOD('For kontroll'!O544,1)=0,"OK","Sjekk pers.nr.")))))</f>
        <v xml:space="preserve"> </v>
      </c>
      <c r="G544" s="11" t="str">
        <f>IF(LEN(F544)=0," ",(IF('For kontroll'!V544=1,"OK","Sjekk alder")))</f>
        <v xml:space="preserve"> </v>
      </c>
      <c r="J544" s="9"/>
      <c r="K544" s="9"/>
    </row>
    <row r="545" spans="2:11" x14ac:dyDescent="0.2">
      <c r="B545" s="9"/>
      <c r="D545" s="11" t="str">
        <f>IF(LEN(C545)=0," ",(IF(LEN(C545)&lt;11,"Sjekk pers.nr.",(IF(MOD('For kontroll'!O545,1)=0,"OK","Sjekk pers.nr.")))))</f>
        <v xml:space="preserve"> </v>
      </c>
      <c r="G545" s="11" t="str">
        <f>IF(LEN(F545)=0," ",(IF('For kontroll'!V545=1,"OK","Sjekk alder")))</f>
        <v xml:space="preserve"> </v>
      </c>
      <c r="J545" s="9"/>
      <c r="K545" s="9"/>
    </row>
    <row r="546" spans="2:11" x14ac:dyDescent="0.2">
      <c r="B546" s="9"/>
      <c r="D546" s="11" t="str">
        <f>IF(LEN(C546)=0," ",(IF(LEN(C546)&lt;11,"Sjekk pers.nr.",(IF(MOD('For kontroll'!O546,1)=0,"OK","Sjekk pers.nr.")))))</f>
        <v xml:space="preserve"> </v>
      </c>
      <c r="G546" s="11" t="str">
        <f>IF(LEN(F546)=0," ",(IF('For kontroll'!V546=1,"OK","Sjekk alder")))</f>
        <v xml:space="preserve"> </v>
      </c>
      <c r="J546" s="9"/>
      <c r="K546" s="9"/>
    </row>
    <row r="547" spans="2:11" x14ac:dyDescent="0.2">
      <c r="B547" s="9"/>
      <c r="D547" s="11" t="str">
        <f>IF(LEN(C547)=0," ",(IF(LEN(C547)&lt;11,"Sjekk pers.nr.",(IF(MOD('For kontroll'!O547,1)=0,"OK","Sjekk pers.nr.")))))</f>
        <v xml:space="preserve"> </v>
      </c>
      <c r="G547" s="11" t="str">
        <f>IF(LEN(F547)=0," ",(IF('For kontroll'!V547=1,"OK","Sjekk alder")))</f>
        <v xml:space="preserve"> </v>
      </c>
      <c r="J547" s="9"/>
      <c r="K547" s="9"/>
    </row>
    <row r="548" spans="2:11" x14ac:dyDescent="0.2">
      <c r="B548" s="9"/>
      <c r="D548" s="11" t="str">
        <f>IF(LEN(C548)=0," ",(IF(LEN(C548)&lt;11,"Sjekk pers.nr.",(IF(MOD('For kontroll'!O548,1)=0,"OK","Sjekk pers.nr.")))))</f>
        <v xml:space="preserve"> </v>
      </c>
      <c r="G548" s="11" t="str">
        <f>IF(LEN(F548)=0," ",(IF('For kontroll'!V548=1,"OK","Sjekk alder")))</f>
        <v xml:space="preserve"> </v>
      </c>
      <c r="J548" s="9"/>
      <c r="K548" s="9"/>
    </row>
    <row r="549" spans="2:11" x14ac:dyDescent="0.2">
      <c r="B549" s="9"/>
      <c r="D549" s="11" t="str">
        <f>IF(LEN(C549)=0," ",(IF(LEN(C549)&lt;11,"Sjekk pers.nr.",(IF(MOD('For kontroll'!O549,1)=0,"OK","Sjekk pers.nr.")))))</f>
        <v xml:space="preserve"> </v>
      </c>
      <c r="G549" s="11" t="str">
        <f>IF(LEN(F549)=0," ",(IF('For kontroll'!V549=1,"OK","Sjekk alder")))</f>
        <v xml:space="preserve"> </v>
      </c>
      <c r="J549" s="9"/>
      <c r="K549" s="9"/>
    </row>
    <row r="550" spans="2:11" x14ac:dyDescent="0.2">
      <c r="B550" s="9"/>
      <c r="D550" s="11" t="str">
        <f>IF(LEN(C550)=0," ",(IF(LEN(C550)&lt;11,"Sjekk pers.nr.",(IF(MOD('For kontroll'!O550,1)=0,"OK","Sjekk pers.nr.")))))</f>
        <v xml:space="preserve"> </v>
      </c>
      <c r="G550" s="11" t="str">
        <f>IF(LEN(F550)=0," ",(IF('For kontroll'!V550=1,"OK","Sjekk alder")))</f>
        <v xml:space="preserve"> </v>
      </c>
      <c r="J550" s="9"/>
      <c r="K550" s="9"/>
    </row>
    <row r="551" spans="2:11" x14ac:dyDescent="0.2">
      <c r="B551" s="9"/>
      <c r="D551" s="11" t="str">
        <f>IF(LEN(C551)=0," ",(IF(LEN(C551)&lt;11,"Sjekk pers.nr.",(IF(MOD('For kontroll'!O551,1)=0,"OK","Sjekk pers.nr.")))))</f>
        <v xml:space="preserve"> </v>
      </c>
      <c r="G551" s="11" t="str">
        <f>IF(LEN(F551)=0," ",(IF('For kontroll'!V551=1,"OK","Sjekk alder")))</f>
        <v xml:space="preserve"> </v>
      </c>
      <c r="J551" s="9"/>
      <c r="K551" s="9"/>
    </row>
    <row r="552" spans="2:11" x14ac:dyDescent="0.2">
      <c r="B552" s="9"/>
      <c r="D552" s="11" t="str">
        <f>IF(LEN(C552)=0," ",(IF(LEN(C552)&lt;11,"Sjekk pers.nr.",(IF(MOD('For kontroll'!O552,1)=0,"OK","Sjekk pers.nr.")))))</f>
        <v xml:space="preserve"> </v>
      </c>
      <c r="G552" s="11" t="str">
        <f>IF(LEN(F552)=0," ",(IF('For kontroll'!V552=1,"OK","Sjekk alder")))</f>
        <v xml:space="preserve"> </v>
      </c>
      <c r="J552" s="9"/>
      <c r="K552" s="9"/>
    </row>
    <row r="553" spans="2:11" x14ac:dyDescent="0.2">
      <c r="B553" s="9"/>
      <c r="D553" s="11" t="str">
        <f>IF(LEN(C553)=0," ",(IF(LEN(C553)&lt;11,"Sjekk pers.nr.",(IF(MOD('For kontroll'!O553,1)=0,"OK","Sjekk pers.nr.")))))</f>
        <v xml:space="preserve"> </v>
      </c>
      <c r="G553" s="11" t="str">
        <f>IF(LEN(F553)=0," ",(IF('For kontroll'!V553=1,"OK","Sjekk alder")))</f>
        <v xml:space="preserve"> </v>
      </c>
      <c r="J553" s="9"/>
      <c r="K553" s="9"/>
    </row>
    <row r="554" spans="2:11" x14ac:dyDescent="0.2">
      <c r="B554" s="9"/>
      <c r="D554" s="11" t="str">
        <f>IF(LEN(C554)=0," ",(IF(LEN(C554)&lt;11,"Sjekk pers.nr.",(IF(MOD('For kontroll'!O554,1)=0,"OK","Sjekk pers.nr.")))))</f>
        <v xml:space="preserve"> </v>
      </c>
      <c r="G554" s="11" t="str">
        <f>IF(LEN(F554)=0," ",(IF('For kontroll'!V554=1,"OK","Sjekk alder")))</f>
        <v xml:space="preserve"> </v>
      </c>
      <c r="J554" s="9"/>
      <c r="K554" s="9"/>
    </row>
    <row r="555" spans="2:11" x14ac:dyDescent="0.2">
      <c r="B555" s="9"/>
      <c r="D555" s="11" t="str">
        <f>IF(LEN(C555)=0," ",(IF(LEN(C555)&lt;11,"Sjekk pers.nr.",(IF(MOD('For kontroll'!O555,1)=0,"OK","Sjekk pers.nr.")))))</f>
        <v xml:space="preserve"> </v>
      </c>
      <c r="G555" s="11" t="str">
        <f>IF(LEN(F555)=0," ",(IF('For kontroll'!V555=1,"OK","Sjekk alder")))</f>
        <v xml:space="preserve"> </v>
      </c>
      <c r="J555" s="9"/>
      <c r="K555" s="9"/>
    </row>
    <row r="556" spans="2:11" x14ac:dyDescent="0.2">
      <c r="B556" s="9"/>
      <c r="D556" s="11" t="str">
        <f>IF(LEN(C556)=0," ",(IF(LEN(C556)&lt;11,"Sjekk pers.nr.",(IF(MOD('For kontroll'!O556,1)=0,"OK","Sjekk pers.nr.")))))</f>
        <v xml:space="preserve"> </v>
      </c>
      <c r="G556" s="11" t="str">
        <f>IF(LEN(F556)=0," ",(IF('For kontroll'!V556=1,"OK","Sjekk alder")))</f>
        <v xml:space="preserve"> </v>
      </c>
      <c r="J556" s="9"/>
      <c r="K556" s="9"/>
    </row>
    <row r="557" spans="2:11" x14ac:dyDescent="0.2">
      <c r="B557" s="9"/>
      <c r="D557" s="11" t="str">
        <f>IF(LEN(C557)=0," ",(IF(LEN(C557)&lt;11,"Sjekk pers.nr.",(IF(MOD('For kontroll'!O557,1)=0,"OK","Sjekk pers.nr.")))))</f>
        <v xml:space="preserve"> </v>
      </c>
      <c r="G557" s="11" t="str">
        <f>IF(LEN(F557)=0," ",(IF('For kontroll'!V557=1,"OK","Sjekk alder")))</f>
        <v xml:space="preserve"> </v>
      </c>
      <c r="J557" s="9"/>
      <c r="K557" s="9"/>
    </row>
    <row r="558" spans="2:11" x14ac:dyDescent="0.2">
      <c r="B558" s="9"/>
      <c r="D558" s="11" t="str">
        <f>IF(LEN(C558)=0," ",(IF(LEN(C558)&lt;11,"Sjekk pers.nr.",(IF(MOD('For kontroll'!O558,1)=0,"OK","Sjekk pers.nr.")))))</f>
        <v xml:space="preserve"> </v>
      </c>
      <c r="G558" s="11" t="str">
        <f>IF(LEN(F558)=0," ",(IF('For kontroll'!V558=1,"OK","Sjekk alder")))</f>
        <v xml:space="preserve"> </v>
      </c>
      <c r="J558" s="9"/>
      <c r="K558" s="9"/>
    </row>
    <row r="559" spans="2:11" x14ac:dyDescent="0.2">
      <c r="B559" s="9"/>
      <c r="D559" s="11" t="str">
        <f>IF(LEN(C559)=0," ",(IF(LEN(C559)&lt;11,"Sjekk pers.nr.",(IF(MOD('For kontroll'!O559,1)=0,"OK","Sjekk pers.nr.")))))</f>
        <v xml:space="preserve"> </v>
      </c>
      <c r="G559" s="11" t="str">
        <f>IF(LEN(F559)=0," ",(IF('For kontroll'!V559=1,"OK","Sjekk alder")))</f>
        <v xml:space="preserve"> </v>
      </c>
      <c r="J559" s="9"/>
      <c r="K559" s="9"/>
    </row>
    <row r="560" spans="2:11" x14ac:dyDescent="0.2">
      <c r="B560" s="9"/>
      <c r="D560" s="11" t="str">
        <f>IF(LEN(C560)=0," ",(IF(LEN(C560)&lt;11,"Sjekk pers.nr.",(IF(MOD('For kontroll'!O560,1)=0,"OK","Sjekk pers.nr.")))))</f>
        <v xml:space="preserve"> </v>
      </c>
      <c r="G560" s="11" t="str">
        <f>IF(LEN(F560)=0," ",(IF('For kontroll'!V560=1,"OK","Sjekk alder")))</f>
        <v xml:space="preserve"> </v>
      </c>
      <c r="J560" s="9"/>
      <c r="K560" s="9"/>
    </row>
    <row r="561" spans="2:11" x14ac:dyDescent="0.2">
      <c r="B561" s="9"/>
      <c r="D561" s="11" t="str">
        <f>IF(LEN(C561)=0," ",(IF(LEN(C561)&lt;11,"Sjekk pers.nr.",(IF(MOD('For kontroll'!O561,1)=0,"OK","Sjekk pers.nr.")))))</f>
        <v xml:space="preserve"> </v>
      </c>
      <c r="G561" s="11" t="str">
        <f>IF(LEN(F561)=0," ",(IF('For kontroll'!V561=1,"OK","Sjekk alder")))</f>
        <v xml:space="preserve"> </v>
      </c>
      <c r="J561" s="9"/>
      <c r="K561" s="9"/>
    </row>
    <row r="562" spans="2:11" x14ac:dyDescent="0.2">
      <c r="B562" s="9"/>
      <c r="D562" s="11" t="str">
        <f>IF(LEN(C562)=0," ",(IF(LEN(C562)&lt;11,"Sjekk pers.nr.",(IF(MOD('For kontroll'!O562,1)=0,"OK","Sjekk pers.nr.")))))</f>
        <v xml:space="preserve"> </v>
      </c>
      <c r="G562" s="11" t="str">
        <f>IF(LEN(F562)=0," ",(IF('For kontroll'!V562=1,"OK","Sjekk alder")))</f>
        <v xml:space="preserve"> </v>
      </c>
      <c r="J562" s="9"/>
      <c r="K562" s="9"/>
    </row>
    <row r="563" spans="2:11" x14ac:dyDescent="0.2">
      <c r="B563" s="9"/>
      <c r="D563" s="11" t="str">
        <f>IF(LEN(C563)=0," ",(IF(LEN(C563)&lt;11,"Sjekk pers.nr.",(IF(MOD('For kontroll'!O563,1)=0,"OK","Sjekk pers.nr.")))))</f>
        <v xml:space="preserve"> </v>
      </c>
      <c r="G563" s="11" t="str">
        <f>IF(LEN(F563)=0," ",(IF('For kontroll'!V563=1,"OK","Sjekk alder")))</f>
        <v xml:space="preserve"> </v>
      </c>
      <c r="J563" s="9"/>
      <c r="K563" s="9"/>
    </row>
    <row r="564" spans="2:11" x14ac:dyDescent="0.2">
      <c r="B564" s="9"/>
      <c r="D564" s="11" t="str">
        <f>IF(LEN(C564)=0," ",(IF(LEN(C564)&lt;11,"Sjekk pers.nr.",(IF(MOD('For kontroll'!O564,1)=0,"OK","Sjekk pers.nr.")))))</f>
        <v xml:space="preserve"> </v>
      </c>
      <c r="G564" s="11" t="str">
        <f>IF(LEN(F564)=0," ",(IF('For kontroll'!V564=1,"OK","Sjekk alder")))</f>
        <v xml:space="preserve"> </v>
      </c>
      <c r="J564" s="9"/>
      <c r="K564" s="9"/>
    </row>
    <row r="565" spans="2:11" x14ac:dyDescent="0.2">
      <c r="B565" s="9"/>
      <c r="D565" s="11" t="str">
        <f>IF(LEN(C565)=0," ",(IF(LEN(C565)&lt;11,"Sjekk pers.nr.",(IF(MOD('For kontroll'!O565,1)=0,"OK","Sjekk pers.nr.")))))</f>
        <v xml:space="preserve"> </v>
      </c>
      <c r="G565" s="11" t="str">
        <f>IF(LEN(F565)=0," ",(IF('For kontroll'!V565=1,"OK","Sjekk alder")))</f>
        <v xml:space="preserve"> </v>
      </c>
      <c r="J565" s="9"/>
      <c r="K565" s="9"/>
    </row>
    <row r="566" spans="2:11" x14ac:dyDescent="0.2">
      <c r="B566" s="9"/>
      <c r="D566" s="11" t="str">
        <f>IF(LEN(C566)=0," ",(IF(LEN(C566)&lt;11,"Sjekk pers.nr.",(IF(MOD('For kontroll'!O566,1)=0,"OK","Sjekk pers.nr.")))))</f>
        <v xml:space="preserve"> </v>
      </c>
      <c r="G566" s="11" t="str">
        <f>IF(LEN(F566)=0," ",(IF('For kontroll'!V566=1,"OK","Sjekk alder")))</f>
        <v xml:space="preserve"> </v>
      </c>
      <c r="J566" s="9"/>
      <c r="K566" s="9"/>
    </row>
    <row r="567" spans="2:11" x14ac:dyDescent="0.2">
      <c r="B567" s="9"/>
      <c r="D567" s="11" t="str">
        <f>IF(LEN(C567)=0," ",(IF(LEN(C567)&lt;11,"Sjekk pers.nr.",(IF(MOD('For kontroll'!O567,1)=0,"OK","Sjekk pers.nr.")))))</f>
        <v xml:space="preserve"> </v>
      </c>
      <c r="G567" s="11" t="str">
        <f>IF(LEN(F567)=0," ",(IF('For kontroll'!V567=1,"OK","Sjekk alder")))</f>
        <v xml:space="preserve"> </v>
      </c>
      <c r="J567" s="9"/>
      <c r="K567" s="9"/>
    </row>
    <row r="568" spans="2:11" x14ac:dyDescent="0.2">
      <c r="B568" s="9"/>
      <c r="D568" s="11" t="str">
        <f>IF(LEN(C568)=0," ",(IF(LEN(C568)&lt;11,"Sjekk pers.nr.",(IF(MOD('For kontroll'!O568,1)=0,"OK","Sjekk pers.nr.")))))</f>
        <v xml:space="preserve"> </v>
      </c>
      <c r="G568" s="11" t="str">
        <f>IF(LEN(F568)=0," ",(IF('For kontroll'!V568=1,"OK","Sjekk alder")))</f>
        <v xml:space="preserve"> </v>
      </c>
      <c r="J568" s="9"/>
      <c r="K568" s="9"/>
    </row>
    <row r="569" spans="2:11" x14ac:dyDescent="0.2">
      <c r="B569" s="9"/>
      <c r="D569" s="11" t="str">
        <f>IF(LEN(C569)=0," ",(IF(LEN(C569)&lt;11,"Sjekk pers.nr.",(IF(MOD('For kontroll'!O569,1)=0,"OK","Sjekk pers.nr.")))))</f>
        <v xml:space="preserve"> </v>
      </c>
      <c r="G569" s="11" t="str">
        <f>IF(LEN(F569)=0," ",(IF('For kontroll'!V569=1,"OK","Sjekk alder")))</f>
        <v xml:space="preserve"> </v>
      </c>
      <c r="J569" s="9"/>
      <c r="K569" s="9"/>
    </row>
    <row r="570" spans="2:11" x14ac:dyDescent="0.2">
      <c r="B570" s="9"/>
      <c r="D570" s="11" t="str">
        <f>IF(LEN(C570)=0," ",(IF(LEN(C570)&lt;11,"Sjekk pers.nr.",(IF(MOD('For kontroll'!O570,1)=0,"OK","Sjekk pers.nr.")))))</f>
        <v xml:space="preserve"> </v>
      </c>
      <c r="G570" s="11" t="str">
        <f>IF(LEN(F570)=0," ",(IF('For kontroll'!V570=1,"OK","Sjekk alder")))</f>
        <v xml:space="preserve"> </v>
      </c>
      <c r="J570" s="9"/>
      <c r="K570" s="9"/>
    </row>
    <row r="571" spans="2:11" x14ac:dyDescent="0.2">
      <c r="B571" s="9"/>
      <c r="D571" s="11" t="str">
        <f>IF(LEN(C571)=0," ",(IF(LEN(C571)&lt;11,"Sjekk pers.nr.",(IF(MOD('For kontroll'!O571,1)=0,"OK","Sjekk pers.nr.")))))</f>
        <v xml:space="preserve"> </v>
      </c>
      <c r="G571" s="11" t="str">
        <f>IF(LEN(F571)=0," ",(IF('For kontroll'!V571=1,"OK","Sjekk alder")))</f>
        <v xml:space="preserve"> </v>
      </c>
      <c r="J571" s="9"/>
      <c r="K571" s="9"/>
    </row>
    <row r="572" spans="2:11" x14ac:dyDescent="0.2">
      <c r="B572" s="9"/>
      <c r="D572" s="11" t="str">
        <f>IF(LEN(C572)=0," ",(IF(LEN(C572)&lt;11,"Sjekk pers.nr.",(IF(MOD('For kontroll'!O572,1)=0,"OK","Sjekk pers.nr.")))))</f>
        <v xml:space="preserve"> </v>
      </c>
      <c r="G572" s="11" t="str">
        <f>IF(LEN(F572)=0," ",(IF('For kontroll'!V572=1,"OK","Sjekk alder")))</f>
        <v xml:space="preserve"> </v>
      </c>
      <c r="J572" s="9"/>
      <c r="K572" s="9"/>
    </row>
    <row r="573" spans="2:11" x14ac:dyDescent="0.2">
      <c r="B573" s="9"/>
      <c r="D573" s="11" t="str">
        <f>IF(LEN(C573)=0," ",(IF(LEN(C573)&lt;11,"Sjekk pers.nr.",(IF(MOD('For kontroll'!O573,1)=0,"OK","Sjekk pers.nr.")))))</f>
        <v xml:space="preserve"> </v>
      </c>
      <c r="G573" s="11" t="str">
        <f>IF(LEN(F573)=0," ",(IF('For kontroll'!V573=1,"OK","Sjekk alder")))</f>
        <v xml:space="preserve"> </v>
      </c>
      <c r="J573" s="9"/>
      <c r="K573" s="9"/>
    </row>
    <row r="574" spans="2:11" x14ac:dyDescent="0.2">
      <c r="B574" s="9"/>
      <c r="D574" s="11" t="str">
        <f>IF(LEN(C574)=0," ",(IF(LEN(C574)&lt;11,"Sjekk pers.nr.",(IF(MOD('For kontroll'!O574,1)=0,"OK","Sjekk pers.nr.")))))</f>
        <v xml:space="preserve"> </v>
      </c>
      <c r="G574" s="11" t="str">
        <f>IF(LEN(F574)=0," ",(IF('For kontroll'!V574=1,"OK","Sjekk alder")))</f>
        <v xml:space="preserve"> </v>
      </c>
      <c r="J574" s="9"/>
      <c r="K574" s="9"/>
    </row>
    <row r="575" spans="2:11" x14ac:dyDescent="0.2">
      <c r="B575" s="9"/>
      <c r="D575" s="11" t="str">
        <f>IF(LEN(C575)=0," ",(IF(LEN(C575)&lt;11,"Sjekk pers.nr.",(IF(MOD('For kontroll'!O575,1)=0,"OK","Sjekk pers.nr.")))))</f>
        <v xml:space="preserve"> </v>
      </c>
      <c r="G575" s="11" t="str">
        <f>IF(LEN(F575)=0," ",(IF('For kontroll'!V575=1,"OK","Sjekk alder")))</f>
        <v xml:space="preserve"> </v>
      </c>
      <c r="J575" s="9"/>
      <c r="K575" s="9"/>
    </row>
    <row r="576" spans="2:11" x14ac:dyDescent="0.2">
      <c r="B576" s="9"/>
      <c r="D576" s="11" t="str">
        <f>IF(LEN(C576)=0," ",(IF(LEN(C576)&lt;11,"Sjekk pers.nr.",(IF(MOD('For kontroll'!O576,1)=0,"OK","Sjekk pers.nr.")))))</f>
        <v xml:space="preserve"> </v>
      </c>
      <c r="G576" s="11" t="str">
        <f>IF(LEN(F576)=0," ",(IF('For kontroll'!V576=1,"OK","Sjekk alder")))</f>
        <v xml:space="preserve"> </v>
      </c>
      <c r="J576" s="9"/>
      <c r="K576" s="9"/>
    </row>
    <row r="577" spans="2:11" x14ac:dyDescent="0.2">
      <c r="B577" s="9"/>
      <c r="D577" s="11" t="str">
        <f>IF(LEN(C577)=0," ",(IF(LEN(C577)&lt;11,"Sjekk pers.nr.",(IF(MOD('For kontroll'!O577,1)=0,"OK","Sjekk pers.nr.")))))</f>
        <v xml:space="preserve"> </v>
      </c>
      <c r="G577" s="11" t="str">
        <f>IF(LEN(F577)=0," ",(IF('For kontroll'!V577=1,"OK","Sjekk alder")))</f>
        <v xml:space="preserve"> </v>
      </c>
      <c r="J577" s="9"/>
      <c r="K577" s="9"/>
    </row>
    <row r="578" spans="2:11" x14ac:dyDescent="0.2">
      <c r="B578" s="9"/>
      <c r="D578" s="11" t="str">
        <f>IF(LEN(C578)=0," ",(IF(LEN(C578)&lt;11,"Sjekk pers.nr.",(IF(MOD('For kontroll'!O578,1)=0,"OK","Sjekk pers.nr.")))))</f>
        <v xml:space="preserve"> </v>
      </c>
      <c r="G578" s="11" t="str">
        <f>IF(LEN(F578)=0," ",(IF('For kontroll'!V578=1,"OK","Sjekk alder")))</f>
        <v xml:space="preserve"> </v>
      </c>
      <c r="J578" s="9"/>
      <c r="K578" s="9"/>
    </row>
    <row r="579" spans="2:11" x14ac:dyDescent="0.2">
      <c r="B579" s="9"/>
      <c r="D579" s="11" t="str">
        <f>IF(LEN(C579)=0," ",(IF(LEN(C579)&lt;11,"Sjekk pers.nr.",(IF(MOD('For kontroll'!O579,1)=0,"OK","Sjekk pers.nr.")))))</f>
        <v xml:space="preserve"> </v>
      </c>
      <c r="G579" s="11" t="str">
        <f>IF(LEN(F579)=0," ",(IF('For kontroll'!V579=1,"OK","Sjekk alder")))</f>
        <v xml:space="preserve"> </v>
      </c>
      <c r="J579" s="9"/>
      <c r="K579" s="9"/>
    </row>
    <row r="580" spans="2:11" x14ac:dyDescent="0.2">
      <c r="B580" s="9"/>
      <c r="D580" s="11" t="str">
        <f>IF(LEN(C580)=0," ",(IF(LEN(C580)&lt;11,"Sjekk pers.nr.",(IF(MOD('For kontroll'!O580,1)=0,"OK","Sjekk pers.nr.")))))</f>
        <v xml:space="preserve"> </v>
      </c>
      <c r="G580" s="11" t="str">
        <f>IF(LEN(F580)=0," ",(IF('For kontroll'!V580=1,"OK","Sjekk alder")))</f>
        <v xml:space="preserve"> </v>
      </c>
      <c r="J580" s="9"/>
      <c r="K580" s="9"/>
    </row>
    <row r="581" spans="2:11" x14ac:dyDescent="0.2">
      <c r="B581" s="9"/>
      <c r="D581" s="11" t="str">
        <f>IF(LEN(C581)=0," ",(IF(LEN(C581)&lt;11,"Sjekk pers.nr.",(IF(MOD('For kontroll'!O581,1)=0,"OK","Sjekk pers.nr.")))))</f>
        <v xml:space="preserve"> </v>
      </c>
      <c r="G581" s="11" t="str">
        <f>IF(LEN(F581)=0," ",(IF('For kontroll'!V581=1,"OK","Sjekk alder")))</f>
        <v xml:space="preserve"> </v>
      </c>
      <c r="J581" s="9"/>
      <c r="K581" s="9"/>
    </row>
    <row r="582" spans="2:11" x14ac:dyDescent="0.2">
      <c r="B582" s="9"/>
      <c r="D582" s="11" t="str">
        <f>IF(LEN(C582)=0," ",(IF(LEN(C582)&lt;11,"Sjekk pers.nr.",(IF(MOD('For kontroll'!O582,1)=0,"OK","Sjekk pers.nr.")))))</f>
        <v xml:space="preserve"> </v>
      </c>
      <c r="G582" s="11" t="str">
        <f>IF(LEN(F582)=0," ",(IF('For kontroll'!V582=1,"OK","Sjekk alder")))</f>
        <v xml:space="preserve"> </v>
      </c>
      <c r="J582" s="9"/>
      <c r="K582" s="9"/>
    </row>
    <row r="583" spans="2:11" x14ac:dyDescent="0.2">
      <c r="B583" s="9"/>
      <c r="D583" s="11" t="str">
        <f>IF(LEN(C583)=0," ",(IF(LEN(C583)&lt;11,"Sjekk pers.nr.",(IF(MOD('For kontroll'!O583,1)=0,"OK","Sjekk pers.nr.")))))</f>
        <v xml:space="preserve"> </v>
      </c>
      <c r="G583" s="11" t="str">
        <f>IF(LEN(F583)=0," ",(IF('For kontroll'!V583=1,"OK","Sjekk alder")))</f>
        <v xml:space="preserve"> </v>
      </c>
      <c r="J583" s="9"/>
      <c r="K583" s="9"/>
    </row>
    <row r="584" spans="2:11" x14ac:dyDescent="0.2">
      <c r="B584" s="9"/>
      <c r="D584" s="11" t="str">
        <f>IF(LEN(C584)=0," ",(IF(LEN(C584)&lt;11,"Sjekk pers.nr.",(IF(MOD('For kontroll'!O584,1)=0,"OK","Sjekk pers.nr.")))))</f>
        <v xml:space="preserve"> </v>
      </c>
      <c r="G584" s="11" t="str">
        <f>IF(LEN(F584)=0," ",(IF('For kontroll'!V584=1,"OK","Sjekk alder")))</f>
        <v xml:space="preserve"> </v>
      </c>
      <c r="J584" s="9"/>
      <c r="K584" s="9"/>
    </row>
    <row r="585" spans="2:11" x14ac:dyDescent="0.2">
      <c r="B585" s="9"/>
      <c r="D585" s="11" t="str">
        <f>IF(LEN(C585)=0," ",(IF(LEN(C585)&lt;11,"Sjekk pers.nr.",(IF(MOD('For kontroll'!O585,1)=0,"OK","Sjekk pers.nr.")))))</f>
        <v xml:space="preserve"> </v>
      </c>
      <c r="G585" s="11" t="str">
        <f>IF(LEN(F585)=0," ",(IF('For kontroll'!V585=1,"OK","Sjekk alder")))</f>
        <v xml:space="preserve"> </v>
      </c>
      <c r="J585" s="9"/>
      <c r="K585" s="9"/>
    </row>
    <row r="586" spans="2:11" x14ac:dyDescent="0.2">
      <c r="B586" s="9"/>
      <c r="D586" s="11" t="str">
        <f>IF(LEN(C586)=0," ",(IF(LEN(C586)&lt;11,"Sjekk pers.nr.",(IF(MOD('For kontroll'!O586,1)=0,"OK","Sjekk pers.nr.")))))</f>
        <v xml:space="preserve"> </v>
      </c>
      <c r="G586" s="11" t="str">
        <f>IF(LEN(F586)=0," ",(IF('For kontroll'!V586=1,"OK","Sjekk alder")))</f>
        <v xml:space="preserve"> </v>
      </c>
      <c r="J586" s="9"/>
      <c r="K586" s="9"/>
    </row>
    <row r="587" spans="2:11" x14ac:dyDescent="0.2">
      <c r="B587" s="9"/>
      <c r="D587" s="11" t="str">
        <f>IF(LEN(C587)=0," ",(IF(LEN(C587)&lt;11,"Sjekk pers.nr.",(IF(MOD('For kontroll'!O587,1)=0,"OK","Sjekk pers.nr.")))))</f>
        <v xml:space="preserve"> </v>
      </c>
      <c r="G587" s="11" t="str">
        <f>IF(LEN(F587)=0," ",(IF('For kontroll'!V587=1,"OK","Sjekk alder")))</f>
        <v xml:space="preserve"> </v>
      </c>
      <c r="J587" s="9"/>
      <c r="K587" s="9"/>
    </row>
    <row r="588" spans="2:11" x14ac:dyDescent="0.2">
      <c r="B588" s="9"/>
      <c r="D588" s="11" t="str">
        <f>IF(LEN(C588)=0," ",(IF(LEN(C588)&lt;11,"Sjekk pers.nr.",(IF(MOD('For kontroll'!O588,1)=0,"OK","Sjekk pers.nr.")))))</f>
        <v xml:space="preserve"> </v>
      </c>
      <c r="G588" s="11" t="str">
        <f>IF(LEN(F588)=0," ",(IF('For kontroll'!V588=1,"OK","Sjekk alder")))</f>
        <v xml:space="preserve"> </v>
      </c>
      <c r="J588" s="9"/>
      <c r="K588" s="9"/>
    </row>
    <row r="589" spans="2:11" x14ac:dyDescent="0.2">
      <c r="B589" s="9"/>
      <c r="D589" s="11" t="str">
        <f>IF(LEN(C589)=0," ",(IF(LEN(C589)&lt;11,"Sjekk pers.nr.",(IF(MOD('For kontroll'!O589,1)=0,"OK","Sjekk pers.nr.")))))</f>
        <v xml:space="preserve"> </v>
      </c>
      <c r="G589" s="11" t="str">
        <f>IF(LEN(F589)=0," ",(IF('For kontroll'!V589=1,"OK","Sjekk alder")))</f>
        <v xml:space="preserve"> </v>
      </c>
      <c r="J589" s="9"/>
      <c r="K589" s="9"/>
    </row>
    <row r="590" spans="2:11" x14ac:dyDescent="0.2">
      <c r="B590" s="9"/>
      <c r="D590" s="11" t="str">
        <f>IF(LEN(C590)=0," ",(IF(LEN(C590)&lt;11,"Sjekk pers.nr.",(IF(MOD('For kontroll'!O590,1)=0,"OK","Sjekk pers.nr.")))))</f>
        <v xml:space="preserve"> </v>
      </c>
      <c r="G590" s="11" t="str">
        <f>IF(LEN(F590)=0," ",(IF('For kontroll'!V590=1,"OK","Sjekk alder")))</f>
        <v xml:space="preserve"> </v>
      </c>
      <c r="J590" s="9"/>
      <c r="K590" s="9"/>
    </row>
    <row r="591" spans="2:11" x14ac:dyDescent="0.2">
      <c r="B591" s="9"/>
      <c r="D591" s="11" t="str">
        <f>IF(LEN(C591)=0," ",(IF(LEN(C591)&lt;11,"Sjekk pers.nr.",(IF(MOD('For kontroll'!O591,1)=0,"OK","Sjekk pers.nr.")))))</f>
        <v xml:space="preserve"> </v>
      </c>
      <c r="G591" s="11" t="str">
        <f>IF(LEN(F591)=0," ",(IF('For kontroll'!V591=1,"OK","Sjekk alder")))</f>
        <v xml:space="preserve"> </v>
      </c>
      <c r="J591" s="9"/>
      <c r="K591" s="9"/>
    </row>
    <row r="592" spans="2:11" x14ac:dyDescent="0.2">
      <c r="B592" s="9"/>
      <c r="D592" s="11" t="str">
        <f>IF(LEN(C592)=0," ",(IF(LEN(C592)&lt;11,"Sjekk pers.nr.",(IF(MOD('For kontroll'!O592,1)=0,"OK","Sjekk pers.nr.")))))</f>
        <v xml:space="preserve"> </v>
      </c>
      <c r="G592" s="11" t="str">
        <f>IF(LEN(F592)=0," ",(IF('For kontroll'!V592=1,"OK","Sjekk alder")))</f>
        <v xml:space="preserve"> </v>
      </c>
      <c r="J592" s="9"/>
      <c r="K592" s="9"/>
    </row>
    <row r="593" spans="2:11" x14ac:dyDescent="0.2">
      <c r="B593" s="9"/>
      <c r="D593" s="11" t="str">
        <f>IF(LEN(C593)=0," ",(IF(LEN(C593)&lt;11,"Sjekk pers.nr.",(IF(MOD('For kontroll'!O593,1)=0,"OK","Sjekk pers.nr.")))))</f>
        <v xml:space="preserve"> </v>
      </c>
      <c r="G593" s="11" t="str">
        <f>IF(LEN(F593)=0," ",(IF('For kontroll'!V593=1,"OK","Sjekk alder")))</f>
        <v xml:space="preserve"> </v>
      </c>
      <c r="J593" s="9"/>
      <c r="K593" s="9"/>
    </row>
    <row r="594" spans="2:11" x14ac:dyDescent="0.2">
      <c r="B594" s="9"/>
      <c r="D594" s="11" t="str">
        <f>IF(LEN(C594)=0," ",(IF(LEN(C594)&lt;11,"Sjekk pers.nr.",(IF(MOD('For kontroll'!O594,1)=0,"OK","Sjekk pers.nr.")))))</f>
        <v xml:space="preserve"> </v>
      </c>
      <c r="G594" s="11" t="str">
        <f>IF(LEN(F594)=0," ",(IF('For kontroll'!V594=1,"OK","Sjekk alder")))</f>
        <v xml:space="preserve"> </v>
      </c>
      <c r="J594" s="9"/>
      <c r="K594" s="9"/>
    </row>
    <row r="595" spans="2:11" x14ac:dyDescent="0.2">
      <c r="B595" s="9"/>
      <c r="D595" s="11" t="str">
        <f>IF(LEN(C595)=0," ",(IF(LEN(C595)&lt;11,"Sjekk pers.nr.",(IF(MOD('For kontroll'!O595,1)=0,"OK","Sjekk pers.nr.")))))</f>
        <v xml:space="preserve"> </v>
      </c>
      <c r="G595" s="11" t="str">
        <f>IF(LEN(F595)=0," ",(IF('For kontroll'!V595=1,"OK","Sjekk alder")))</f>
        <v xml:space="preserve"> </v>
      </c>
      <c r="J595" s="9"/>
      <c r="K595" s="9"/>
    </row>
    <row r="596" spans="2:11" x14ac:dyDescent="0.2">
      <c r="B596" s="9"/>
      <c r="D596" s="11" t="str">
        <f>IF(LEN(C596)=0," ",(IF(LEN(C596)&lt;11,"Sjekk pers.nr.",(IF(MOD('For kontroll'!O596,1)=0,"OK","Sjekk pers.nr.")))))</f>
        <v xml:space="preserve"> </v>
      </c>
      <c r="G596" s="11" t="str">
        <f>IF(LEN(F596)=0," ",(IF('For kontroll'!V596=1,"OK","Sjekk alder")))</f>
        <v xml:space="preserve"> </v>
      </c>
      <c r="J596" s="9"/>
      <c r="K596" s="9"/>
    </row>
    <row r="597" spans="2:11" x14ac:dyDescent="0.2">
      <c r="B597" s="9"/>
      <c r="D597" s="11" t="str">
        <f>IF(LEN(C597)=0," ",(IF(LEN(C597)&lt;11,"Sjekk pers.nr.",(IF(MOD('For kontroll'!O597,1)=0,"OK","Sjekk pers.nr.")))))</f>
        <v xml:space="preserve"> </v>
      </c>
      <c r="G597" s="11" t="str">
        <f>IF(LEN(F597)=0," ",(IF('For kontroll'!V597=1,"OK","Sjekk alder")))</f>
        <v xml:space="preserve"> </v>
      </c>
      <c r="J597" s="9"/>
      <c r="K597" s="9"/>
    </row>
    <row r="598" spans="2:11" x14ac:dyDescent="0.2">
      <c r="B598" s="9"/>
      <c r="D598" s="11" t="str">
        <f>IF(LEN(C598)=0," ",(IF(LEN(C598)&lt;11,"Sjekk pers.nr.",(IF(MOD('For kontroll'!O598,1)=0,"OK","Sjekk pers.nr.")))))</f>
        <v xml:space="preserve"> </v>
      </c>
      <c r="G598" s="11" t="str">
        <f>IF(LEN(F598)=0," ",(IF('For kontroll'!V598=1,"OK","Sjekk alder")))</f>
        <v xml:space="preserve"> </v>
      </c>
      <c r="J598" s="9"/>
      <c r="K598" s="9"/>
    </row>
    <row r="599" spans="2:11" x14ac:dyDescent="0.2">
      <c r="B599" s="9"/>
      <c r="D599" s="11" t="str">
        <f>IF(LEN(C599)=0," ",(IF(LEN(C599)&lt;11,"Sjekk pers.nr.",(IF(MOD('For kontroll'!O599,1)=0,"OK","Sjekk pers.nr.")))))</f>
        <v xml:space="preserve"> </v>
      </c>
      <c r="G599" s="11" t="str">
        <f>IF(LEN(F599)=0," ",(IF('For kontroll'!V599=1,"OK","Sjekk alder")))</f>
        <v xml:space="preserve"> </v>
      </c>
      <c r="J599" s="9"/>
      <c r="K599" s="9"/>
    </row>
    <row r="600" spans="2:11" x14ac:dyDescent="0.2">
      <c r="B600" s="9"/>
      <c r="D600" s="11" t="str">
        <f>IF(LEN(C600)=0," ",(IF(LEN(C600)&lt;11,"Sjekk pers.nr.",(IF(MOD('For kontroll'!O600,1)=0,"OK","Sjekk pers.nr.")))))</f>
        <v xml:space="preserve"> </v>
      </c>
      <c r="G600" s="11" t="str">
        <f>IF(LEN(F600)=0," ",(IF('For kontroll'!V600=1,"OK","Sjekk alder")))</f>
        <v xml:space="preserve"> </v>
      </c>
      <c r="J600" s="9"/>
      <c r="K600" s="9"/>
    </row>
    <row r="601" spans="2:11" x14ac:dyDescent="0.2">
      <c r="B601" s="9"/>
      <c r="D601" s="11" t="str">
        <f>IF(LEN(C601)=0," ",(IF(LEN(C601)&lt;11,"Sjekk pers.nr.",(IF(MOD('For kontroll'!O601,1)=0,"OK","Sjekk pers.nr.")))))</f>
        <v xml:space="preserve"> </v>
      </c>
      <c r="G601" s="11" t="str">
        <f>IF(LEN(F601)=0," ",(IF('For kontroll'!V601=1,"OK","Sjekk alder")))</f>
        <v xml:space="preserve"> </v>
      </c>
      <c r="J601" s="9"/>
      <c r="K601" s="9"/>
    </row>
    <row r="602" spans="2:11" x14ac:dyDescent="0.2">
      <c r="B602" s="9"/>
      <c r="D602" s="11" t="str">
        <f>IF(LEN(C602)=0," ",(IF(LEN(C602)&lt;11,"Sjekk pers.nr.",(IF(MOD('For kontroll'!O602,1)=0,"OK","Sjekk pers.nr.")))))</f>
        <v xml:space="preserve"> </v>
      </c>
      <c r="G602" s="11" t="str">
        <f>IF(LEN(F602)=0," ",(IF('For kontroll'!V602=1,"OK","Sjekk alder")))</f>
        <v xml:space="preserve"> </v>
      </c>
      <c r="J602" s="9"/>
      <c r="K602" s="9"/>
    </row>
    <row r="603" spans="2:11" x14ac:dyDescent="0.2">
      <c r="B603" s="9"/>
      <c r="D603" s="11" t="str">
        <f>IF(LEN(C603)=0," ",(IF(LEN(C603)&lt;11,"Sjekk pers.nr.",(IF(MOD('For kontroll'!O603,1)=0,"OK","Sjekk pers.nr.")))))</f>
        <v xml:space="preserve"> </v>
      </c>
      <c r="G603" s="11" t="str">
        <f>IF(LEN(F603)=0," ",(IF('For kontroll'!V603=1,"OK","Sjekk alder")))</f>
        <v xml:space="preserve"> </v>
      </c>
      <c r="J603" s="9"/>
      <c r="K603" s="9"/>
    </row>
    <row r="604" spans="2:11" x14ac:dyDescent="0.2">
      <c r="B604" s="9"/>
      <c r="D604" s="11" t="str">
        <f>IF(LEN(C604)=0," ",(IF(LEN(C604)&lt;11,"Sjekk pers.nr.",(IF(MOD('For kontroll'!O604,1)=0,"OK","Sjekk pers.nr.")))))</f>
        <v xml:space="preserve"> </v>
      </c>
      <c r="G604" s="11" t="str">
        <f>IF(LEN(F604)=0," ",(IF('For kontroll'!V604=1,"OK","Sjekk alder")))</f>
        <v xml:space="preserve"> </v>
      </c>
      <c r="J604" s="9"/>
      <c r="K604" s="9"/>
    </row>
    <row r="605" spans="2:11" x14ac:dyDescent="0.2">
      <c r="B605" s="9"/>
      <c r="D605" s="11" t="str">
        <f>IF(LEN(C605)=0," ",(IF(LEN(C605)&lt;11,"Sjekk pers.nr.",(IF(MOD('For kontroll'!O605,1)=0,"OK","Sjekk pers.nr.")))))</f>
        <v xml:space="preserve"> </v>
      </c>
      <c r="G605" s="11" t="str">
        <f>IF(LEN(F605)=0," ",(IF('For kontroll'!V605=1,"OK","Sjekk alder")))</f>
        <v xml:space="preserve"> </v>
      </c>
      <c r="J605" s="9"/>
      <c r="K605" s="9"/>
    </row>
    <row r="606" spans="2:11" x14ac:dyDescent="0.2">
      <c r="B606" s="9"/>
      <c r="D606" s="11" t="str">
        <f>IF(LEN(C606)=0," ",(IF(LEN(C606)&lt;11,"Sjekk pers.nr.",(IF(MOD('For kontroll'!O606,1)=0,"OK","Sjekk pers.nr.")))))</f>
        <v xml:space="preserve"> </v>
      </c>
      <c r="G606" s="11" t="str">
        <f>IF(LEN(F606)=0," ",(IF('For kontroll'!V606=1,"OK","Sjekk alder")))</f>
        <v xml:space="preserve"> </v>
      </c>
      <c r="J606" s="9"/>
      <c r="K606" s="9"/>
    </row>
    <row r="607" spans="2:11" x14ac:dyDescent="0.2">
      <c r="B607" s="9"/>
      <c r="D607" s="11" t="str">
        <f>IF(LEN(C607)=0," ",(IF(LEN(C607)&lt;11,"Sjekk pers.nr.",(IF(MOD('For kontroll'!O607,1)=0,"OK","Sjekk pers.nr.")))))</f>
        <v xml:space="preserve"> </v>
      </c>
      <c r="G607" s="11" t="str">
        <f>IF(LEN(F607)=0," ",(IF('For kontroll'!V607=1,"OK","Sjekk alder")))</f>
        <v xml:space="preserve"> </v>
      </c>
      <c r="J607" s="9"/>
      <c r="K607" s="9"/>
    </row>
    <row r="608" spans="2:11" x14ac:dyDescent="0.2">
      <c r="B608" s="9"/>
      <c r="D608" s="11" t="str">
        <f>IF(LEN(C608)=0," ",(IF(LEN(C608)&lt;11,"Sjekk pers.nr.",(IF(MOD('For kontroll'!O608,1)=0,"OK","Sjekk pers.nr.")))))</f>
        <v xml:space="preserve"> </v>
      </c>
      <c r="G608" s="11" t="str">
        <f>IF(LEN(F608)=0," ",(IF('For kontroll'!V608=1,"OK","Sjekk alder")))</f>
        <v xml:space="preserve"> </v>
      </c>
      <c r="J608" s="9"/>
      <c r="K608" s="9"/>
    </row>
    <row r="609" spans="2:11" x14ac:dyDescent="0.2">
      <c r="B609" s="9"/>
      <c r="D609" s="11" t="str">
        <f>IF(LEN(C609)=0," ",(IF(LEN(C609)&lt;11,"Sjekk pers.nr.",(IF(MOD('For kontroll'!O609,1)=0,"OK","Sjekk pers.nr.")))))</f>
        <v xml:space="preserve"> </v>
      </c>
      <c r="G609" s="11" t="str">
        <f>IF(LEN(F609)=0," ",(IF('For kontroll'!V609=1,"OK","Sjekk alder")))</f>
        <v xml:space="preserve"> </v>
      </c>
      <c r="J609" s="9"/>
      <c r="K609" s="9"/>
    </row>
    <row r="610" spans="2:11" x14ac:dyDescent="0.2">
      <c r="B610" s="9"/>
      <c r="D610" s="11" t="str">
        <f>IF(LEN(C610)=0," ",(IF(LEN(C610)&lt;11,"Sjekk pers.nr.",(IF(MOD('For kontroll'!O610,1)=0,"OK","Sjekk pers.nr.")))))</f>
        <v xml:space="preserve"> </v>
      </c>
      <c r="G610" s="11" t="str">
        <f>IF(LEN(F610)=0," ",(IF('For kontroll'!V610=1,"OK","Sjekk alder")))</f>
        <v xml:space="preserve"> </v>
      </c>
      <c r="J610" s="9"/>
      <c r="K610" s="9"/>
    </row>
    <row r="611" spans="2:11" x14ac:dyDescent="0.2">
      <c r="B611" s="9"/>
      <c r="D611" s="11" t="str">
        <f>IF(LEN(C611)=0," ",(IF(LEN(C611)&lt;11,"Sjekk pers.nr.",(IF(MOD('For kontroll'!O611,1)=0,"OK","Sjekk pers.nr.")))))</f>
        <v xml:space="preserve"> </v>
      </c>
      <c r="G611" s="11" t="str">
        <f>IF(LEN(F611)=0," ",(IF('For kontroll'!V611=1,"OK","Sjekk alder")))</f>
        <v xml:space="preserve"> </v>
      </c>
      <c r="J611" s="9"/>
      <c r="K611" s="9"/>
    </row>
    <row r="612" spans="2:11" x14ac:dyDescent="0.2">
      <c r="B612" s="9"/>
      <c r="D612" s="11" t="str">
        <f>IF(LEN(C612)=0," ",(IF(LEN(C612)&lt;11,"Sjekk pers.nr.",(IF(MOD('For kontroll'!O612,1)=0,"OK","Sjekk pers.nr.")))))</f>
        <v xml:space="preserve"> </v>
      </c>
      <c r="G612" s="11" t="str">
        <f>IF(LEN(F612)=0," ",(IF('For kontroll'!V612=1,"OK","Sjekk alder")))</f>
        <v xml:space="preserve"> </v>
      </c>
      <c r="J612" s="9"/>
      <c r="K612" s="9"/>
    </row>
    <row r="613" spans="2:11" x14ac:dyDescent="0.2">
      <c r="B613" s="9"/>
      <c r="D613" s="11" t="str">
        <f>IF(LEN(C613)=0," ",(IF(LEN(C613)&lt;11,"Sjekk pers.nr.",(IF(MOD('For kontroll'!O613,1)=0,"OK","Sjekk pers.nr.")))))</f>
        <v xml:space="preserve"> </v>
      </c>
      <c r="G613" s="11" t="str">
        <f>IF(LEN(F613)=0," ",(IF('For kontroll'!V613=1,"OK","Sjekk alder")))</f>
        <v xml:space="preserve"> </v>
      </c>
      <c r="J613" s="9"/>
      <c r="K613" s="9"/>
    </row>
    <row r="614" spans="2:11" x14ac:dyDescent="0.2">
      <c r="B614" s="9"/>
      <c r="D614" s="11" t="str">
        <f>IF(LEN(C614)=0," ",(IF(LEN(C614)&lt;11,"Sjekk pers.nr.",(IF(MOD('For kontroll'!O614,1)=0,"OK","Sjekk pers.nr.")))))</f>
        <v xml:space="preserve"> </v>
      </c>
      <c r="G614" s="11" t="str">
        <f>IF(LEN(F614)=0," ",(IF('For kontroll'!V614=1,"OK","Sjekk alder")))</f>
        <v xml:space="preserve"> </v>
      </c>
      <c r="J614" s="9"/>
      <c r="K614" s="9"/>
    </row>
    <row r="615" spans="2:11" x14ac:dyDescent="0.2">
      <c r="B615" s="9"/>
      <c r="D615" s="11" t="str">
        <f>IF(LEN(C615)=0," ",(IF(LEN(C615)&lt;11,"Sjekk pers.nr.",(IF(MOD('For kontroll'!O615,1)=0,"OK","Sjekk pers.nr.")))))</f>
        <v xml:space="preserve"> </v>
      </c>
      <c r="G615" s="11" t="str">
        <f>IF(LEN(F615)=0," ",(IF('For kontroll'!V615=1,"OK","Sjekk alder")))</f>
        <v xml:space="preserve"> </v>
      </c>
      <c r="J615" s="9"/>
      <c r="K615" s="9"/>
    </row>
    <row r="616" spans="2:11" x14ac:dyDescent="0.2">
      <c r="B616" s="9"/>
      <c r="D616" s="11" t="str">
        <f>IF(LEN(C616)=0," ",(IF(LEN(C616)&lt;11,"Sjekk pers.nr.",(IF(MOD('For kontroll'!O616,1)=0,"OK","Sjekk pers.nr.")))))</f>
        <v xml:space="preserve"> </v>
      </c>
      <c r="G616" s="11" t="str">
        <f>IF(LEN(F616)=0," ",(IF('For kontroll'!V616=1,"OK","Sjekk alder")))</f>
        <v xml:space="preserve"> </v>
      </c>
      <c r="J616" s="9"/>
      <c r="K616" s="9"/>
    </row>
    <row r="617" spans="2:11" x14ac:dyDescent="0.2">
      <c r="B617" s="9"/>
      <c r="D617" s="11" t="str">
        <f>IF(LEN(C617)=0," ",(IF(LEN(C617)&lt;11,"Sjekk pers.nr.",(IF(MOD('For kontroll'!O617,1)=0,"OK","Sjekk pers.nr.")))))</f>
        <v xml:space="preserve"> </v>
      </c>
      <c r="G617" s="11" t="str">
        <f>IF(LEN(F617)=0," ",(IF('For kontroll'!V617=1,"OK","Sjekk alder")))</f>
        <v xml:space="preserve"> </v>
      </c>
      <c r="J617" s="9"/>
      <c r="K617" s="9"/>
    </row>
    <row r="618" spans="2:11" x14ac:dyDescent="0.2">
      <c r="B618" s="9"/>
      <c r="D618" s="11" t="str">
        <f>IF(LEN(C618)=0," ",(IF(LEN(C618)&lt;11,"Sjekk pers.nr.",(IF(MOD('For kontroll'!O618,1)=0,"OK","Sjekk pers.nr.")))))</f>
        <v xml:space="preserve"> </v>
      </c>
      <c r="G618" s="11" t="str">
        <f>IF(LEN(F618)=0," ",(IF('For kontroll'!V618=1,"OK","Sjekk alder")))</f>
        <v xml:space="preserve"> </v>
      </c>
      <c r="J618" s="9"/>
      <c r="K618" s="9"/>
    </row>
    <row r="619" spans="2:11" x14ac:dyDescent="0.2">
      <c r="B619" s="9"/>
      <c r="D619" s="11" t="str">
        <f>IF(LEN(C619)=0," ",(IF(LEN(C619)&lt;11,"Sjekk pers.nr.",(IF(MOD('For kontroll'!O619,1)=0,"OK","Sjekk pers.nr.")))))</f>
        <v xml:space="preserve"> </v>
      </c>
      <c r="G619" s="11" t="str">
        <f>IF(LEN(F619)=0," ",(IF('For kontroll'!V619=1,"OK","Sjekk alder")))</f>
        <v xml:space="preserve"> </v>
      </c>
      <c r="J619" s="9"/>
      <c r="K619" s="9"/>
    </row>
    <row r="620" spans="2:11" x14ac:dyDescent="0.2">
      <c r="B620" s="9"/>
      <c r="D620" s="11" t="str">
        <f>IF(LEN(C620)=0," ",(IF(LEN(C620)&lt;11,"Sjekk pers.nr.",(IF(MOD('For kontroll'!O620,1)=0,"OK","Sjekk pers.nr.")))))</f>
        <v xml:space="preserve"> </v>
      </c>
      <c r="G620" s="11" t="str">
        <f>IF(LEN(F620)=0," ",(IF('For kontroll'!V620=1,"OK","Sjekk alder")))</f>
        <v xml:space="preserve"> </v>
      </c>
      <c r="J620" s="9"/>
      <c r="K620" s="9"/>
    </row>
    <row r="621" spans="2:11" x14ac:dyDescent="0.2">
      <c r="B621" s="9"/>
      <c r="D621" s="11" t="str">
        <f>IF(LEN(C621)=0," ",(IF(LEN(C621)&lt;11,"Sjekk pers.nr.",(IF(MOD('For kontroll'!O621,1)=0,"OK","Sjekk pers.nr.")))))</f>
        <v xml:space="preserve"> </v>
      </c>
      <c r="G621" s="11" t="str">
        <f>IF(LEN(F621)=0," ",(IF('For kontroll'!V621=1,"OK","Sjekk alder")))</f>
        <v xml:space="preserve"> </v>
      </c>
      <c r="J621" s="9"/>
      <c r="K621" s="9"/>
    </row>
    <row r="622" spans="2:11" x14ac:dyDescent="0.2">
      <c r="B622" s="9"/>
      <c r="D622" s="11" t="str">
        <f>IF(LEN(C622)=0," ",(IF(LEN(C622)&lt;11,"Sjekk pers.nr.",(IF(MOD('For kontroll'!O622,1)=0,"OK","Sjekk pers.nr.")))))</f>
        <v xml:space="preserve"> </v>
      </c>
      <c r="G622" s="11" t="str">
        <f>IF(LEN(F622)=0," ",(IF('For kontroll'!V622=1,"OK","Sjekk alder")))</f>
        <v xml:space="preserve"> </v>
      </c>
      <c r="J622" s="9"/>
      <c r="K622" s="9"/>
    </row>
    <row r="623" spans="2:11" x14ac:dyDescent="0.2">
      <c r="B623" s="9"/>
      <c r="D623" s="11" t="str">
        <f>IF(LEN(C623)=0," ",(IF(LEN(C623)&lt;11,"Sjekk pers.nr.",(IF(MOD('For kontroll'!O623,1)=0,"OK","Sjekk pers.nr.")))))</f>
        <v xml:space="preserve"> </v>
      </c>
      <c r="G623" s="11" t="str">
        <f>IF(LEN(F623)=0," ",(IF('For kontroll'!V623=1,"OK","Sjekk alder")))</f>
        <v xml:space="preserve"> </v>
      </c>
      <c r="J623" s="9"/>
      <c r="K623" s="9"/>
    </row>
    <row r="624" spans="2:11" x14ac:dyDescent="0.2">
      <c r="B624" s="9"/>
      <c r="D624" s="11" t="str">
        <f>IF(LEN(C624)=0," ",(IF(LEN(C624)&lt;11,"Sjekk pers.nr.",(IF(MOD('For kontroll'!O624,1)=0,"OK","Sjekk pers.nr.")))))</f>
        <v xml:space="preserve"> </v>
      </c>
      <c r="G624" s="11" t="str">
        <f>IF(LEN(F624)=0," ",(IF('For kontroll'!V624=1,"OK","Sjekk alder")))</f>
        <v xml:space="preserve"> </v>
      </c>
      <c r="J624" s="9"/>
      <c r="K624" s="9"/>
    </row>
    <row r="625" spans="2:11" x14ac:dyDescent="0.2">
      <c r="B625" s="9"/>
      <c r="D625" s="11" t="str">
        <f>IF(LEN(C625)=0," ",(IF(LEN(C625)&lt;11,"Sjekk pers.nr.",(IF(MOD('For kontroll'!O625,1)=0,"OK","Sjekk pers.nr.")))))</f>
        <v xml:space="preserve"> </v>
      </c>
      <c r="G625" s="11" t="str">
        <f>IF(LEN(F625)=0," ",(IF('For kontroll'!V625=1,"OK","Sjekk alder")))</f>
        <v xml:space="preserve"> </v>
      </c>
      <c r="J625" s="9"/>
      <c r="K625" s="9"/>
    </row>
    <row r="626" spans="2:11" x14ac:dyDescent="0.2">
      <c r="B626" s="9"/>
      <c r="D626" s="11" t="str">
        <f>IF(LEN(C626)=0," ",(IF(LEN(C626)&lt;11,"Sjekk pers.nr.",(IF(MOD('For kontroll'!O626,1)=0,"OK","Sjekk pers.nr.")))))</f>
        <v xml:space="preserve"> </v>
      </c>
      <c r="G626" s="11" t="str">
        <f>IF(LEN(F626)=0," ",(IF('For kontroll'!V626=1,"OK","Sjekk alder")))</f>
        <v xml:space="preserve"> </v>
      </c>
      <c r="J626" s="9"/>
      <c r="K626" s="9"/>
    </row>
    <row r="627" spans="2:11" x14ac:dyDescent="0.2">
      <c r="B627" s="9"/>
      <c r="D627" s="11" t="str">
        <f>IF(LEN(C627)=0," ",(IF(LEN(C627)&lt;11,"Sjekk pers.nr.",(IF(MOD('For kontroll'!O627,1)=0,"OK","Sjekk pers.nr.")))))</f>
        <v xml:space="preserve"> </v>
      </c>
      <c r="G627" s="11" t="str">
        <f>IF(LEN(F627)=0," ",(IF('For kontroll'!V627=1,"OK","Sjekk alder")))</f>
        <v xml:space="preserve"> </v>
      </c>
      <c r="J627" s="9"/>
      <c r="K627" s="9"/>
    </row>
    <row r="628" spans="2:11" x14ac:dyDescent="0.2">
      <c r="B628" s="9"/>
      <c r="D628" s="11" t="str">
        <f>IF(LEN(C628)=0," ",(IF(LEN(C628)&lt;11,"Sjekk pers.nr.",(IF(MOD('For kontroll'!O628,1)=0,"OK","Sjekk pers.nr.")))))</f>
        <v xml:space="preserve"> </v>
      </c>
      <c r="G628" s="11" t="str">
        <f>IF(LEN(F628)=0," ",(IF('For kontroll'!V628=1,"OK","Sjekk alder")))</f>
        <v xml:space="preserve"> </v>
      </c>
      <c r="J628" s="9"/>
      <c r="K628" s="9"/>
    </row>
    <row r="629" spans="2:11" x14ac:dyDescent="0.2">
      <c r="B629" s="9"/>
      <c r="D629" s="11" t="str">
        <f>IF(LEN(C629)=0," ",(IF(LEN(C629)&lt;11,"Sjekk pers.nr.",(IF(MOD('For kontroll'!O629,1)=0,"OK","Sjekk pers.nr.")))))</f>
        <v xml:space="preserve"> </v>
      </c>
      <c r="G629" s="11" t="str">
        <f>IF(LEN(F629)=0," ",(IF('For kontroll'!V629=1,"OK","Sjekk alder")))</f>
        <v xml:space="preserve"> </v>
      </c>
      <c r="J629" s="9"/>
      <c r="K629" s="9"/>
    </row>
    <row r="630" spans="2:11" x14ac:dyDescent="0.2">
      <c r="B630" s="9"/>
      <c r="D630" s="11" t="str">
        <f>IF(LEN(C630)=0," ",(IF(LEN(C630)&lt;11,"Sjekk pers.nr.",(IF(MOD('For kontroll'!O630,1)=0,"OK","Sjekk pers.nr.")))))</f>
        <v xml:space="preserve"> </v>
      </c>
      <c r="G630" s="11" t="str">
        <f>IF(LEN(F630)=0," ",(IF('For kontroll'!V630=1,"OK","Sjekk alder")))</f>
        <v xml:space="preserve"> </v>
      </c>
      <c r="J630" s="9"/>
      <c r="K630" s="9"/>
    </row>
    <row r="631" spans="2:11" x14ac:dyDescent="0.2">
      <c r="B631" s="9"/>
      <c r="D631" s="11" t="str">
        <f>IF(LEN(C631)=0," ",(IF(LEN(C631)&lt;11,"Sjekk pers.nr.",(IF(MOD('For kontroll'!O631,1)=0,"OK","Sjekk pers.nr.")))))</f>
        <v xml:space="preserve"> </v>
      </c>
      <c r="G631" s="11" t="str">
        <f>IF(LEN(F631)=0," ",(IF('For kontroll'!V631=1,"OK","Sjekk alder")))</f>
        <v xml:space="preserve"> </v>
      </c>
      <c r="J631" s="9"/>
      <c r="K631" s="9"/>
    </row>
    <row r="632" spans="2:11" x14ac:dyDescent="0.2">
      <c r="B632" s="9"/>
      <c r="D632" s="11" t="str">
        <f>IF(LEN(C632)=0," ",(IF(LEN(C632)&lt;11,"Sjekk pers.nr.",(IF(MOD('For kontroll'!O632,1)=0,"OK","Sjekk pers.nr.")))))</f>
        <v xml:space="preserve"> </v>
      </c>
      <c r="G632" s="11" t="str">
        <f>IF(LEN(F632)=0," ",(IF('For kontroll'!V632=1,"OK","Sjekk alder")))</f>
        <v xml:space="preserve"> </v>
      </c>
      <c r="J632" s="9"/>
      <c r="K632" s="9"/>
    </row>
    <row r="633" spans="2:11" x14ac:dyDescent="0.2">
      <c r="B633" s="9"/>
      <c r="D633" s="11" t="str">
        <f>IF(LEN(C633)=0," ",(IF(LEN(C633)&lt;11,"Sjekk pers.nr.",(IF(MOD('For kontroll'!O633,1)=0,"OK","Sjekk pers.nr.")))))</f>
        <v xml:space="preserve"> </v>
      </c>
      <c r="G633" s="11" t="str">
        <f>IF(LEN(F633)=0," ",(IF('For kontroll'!V633=1,"OK","Sjekk alder")))</f>
        <v xml:space="preserve"> </v>
      </c>
      <c r="J633" s="9"/>
      <c r="K633" s="9"/>
    </row>
    <row r="634" spans="2:11" x14ac:dyDescent="0.2">
      <c r="B634" s="9"/>
      <c r="D634" s="11" t="str">
        <f>IF(LEN(C634)=0," ",(IF(LEN(C634)&lt;11,"Sjekk pers.nr.",(IF(MOD('For kontroll'!O634,1)=0,"OK","Sjekk pers.nr.")))))</f>
        <v xml:space="preserve"> </v>
      </c>
      <c r="G634" s="11" t="str">
        <f>IF(LEN(F634)=0," ",(IF('For kontroll'!V634=1,"OK","Sjekk alder")))</f>
        <v xml:space="preserve"> </v>
      </c>
      <c r="J634" s="9"/>
      <c r="K634" s="9"/>
    </row>
    <row r="635" spans="2:11" x14ac:dyDescent="0.2">
      <c r="B635" s="9"/>
      <c r="D635" s="11" t="str">
        <f>IF(LEN(C635)=0," ",(IF(LEN(C635)&lt;11,"Sjekk pers.nr.",(IF(MOD('For kontroll'!O635,1)=0,"OK","Sjekk pers.nr.")))))</f>
        <v xml:space="preserve"> </v>
      </c>
      <c r="G635" s="11" t="str">
        <f>IF(LEN(F635)=0," ",(IF('For kontroll'!V635=1,"OK","Sjekk alder")))</f>
        <v xml:space="preserve"> </v>
      </c>
      <c r="J635" s="9"/>
      <c r="K635" s="9"/>
    </row>
    <row r="636" spans="2:11" x14ac:dyDescent="0.2">
      <c r="B636" s="9"/>
      <c r="D636" s="11" t="str">
        <f>IF(LEN(C636)=0," ",(IF(LEN(C636)&lt;11,"Sjekk pers.nr.",(IF(MOD('For kontroll'!O636,1)=0,"OK","Sjekk pers.nr.")))))</f>
        <v xml:space="preserve"> </v>
      </c>
      <c r="G636" s="11" t="str">
        <f>IF(LEN(F636)=0," ",(IF('For kontroll'!V636=1,"OK","Sjekk alder")))</f>
        <v xml:space="preserve"> </v>
      </c>
      <c r="J636" s="9"/>
      <c r="K636" s="9"/>
    </row>
    <row r="637" spans="2:11" x14ac:dyDescent="0.2">
      <c r="B637" s="9"/>
      <c r="D637" s="11" t="str">
        <f>IF(LEN(C637)=0," ",(IF(LEN(C637)&lt;11,"Sjekk pers.nr.",(IF(MOD('For kontroll'!O637,1)=0,"OK","Sjekk pers.nr.")))))</f>
        <v xml:space="preserve"> </v>
      </c>
      <c r="G637" s="11" t="str">
        <f>IF(LEN(F637)=0," ",(IF('For kontroll'!V637=1,"OK","Sjekk alder")))</f>
        <v xml:space="preserve"> </v>
      </c>
      <c r="J637" s="9"/>
      <c r="K637" s="9"/>
    </row>
    <row r="638" spans="2:11" x14ac:dyDescent="0.2">
      <c r="B638" s="9"/>
      <c r="D638" s="11" t="str">
        <f>IF(LEN(C638)=0," ",(IF(LEN(C638)&lt;11,"Sjekk pers.nr.",(IF(MOD('For kontroll'!O638,1)=0,"OK","Sjekk pers.nr.")))))</f>
        <v xml:space="preserve"> </v>
      </c>
      <c r="G638" s="11" t="str">
        <f>IF(LEN(F638)=0," ",(IF('For kontroll'!V638=1,"OK","Sjekk alder")))</f>
        <v xml:space="preserve"> </v>
      </c>
      <c r="J638" s="9"/>
      <c r="K638" s="9"/>
    </row>
    <row r="639" spans="2:11" x14ac:dyDescent="0.2">
      <c r="B639" s="9"/>
      <c r="D639" s="11" t="str">
        <f>IF(LEN(C639)=0," ",(IF(LEN(C639)&lt;11,"Sjekk pers.nr.",(IF(MOD('For kontroll'!O639,1)=0,"OK","Sjekk pers.nr.")))))</f>
        <v xml:space="preserve"> </v>
      </c>
      <c r="G639" s="11" t="str">
        <f>IF(LEN(F639)=0," ",(IF('For kontroll'!V639=1,"OK","Sjekk alder")))</f>
        <v xml:space="preserve"> </v>
      </c>
      <c r="J639" s="9"/>
      <c r="K639" s="9"/>
    </row>
    <row r="640" spans="2:11" x14ac:dyDescent="0.2">
      <c r="B640" s="9"/>
      <c r="D640" s="11" t="str">
        <f>IF(LEN(C640)=0," ",(IF(LEN(C640)&lt;11,"Sjekk pers.nr.",(IF(MOD('For kontroll'!O640,1)=0,"OK","Sjekk pers.nr.")))))</f>
        <v xml:space="preserve"> </v>
      </c>
      <c r="G640" s="11" t="str">
        <f>IF(LEN(F640)=0," ",(IF('For kontroll'!V640=1,"OK","Sjekk alder")))</f>
        <v xml:space="preserve"> </v>
      </c>
      <c r="J640" s="9"/>
      <c r="K640" s="9"/>
    </row>
    <row r="641" spans="2:11" x14ac:dyDescent="0.2">
      <c r="B641" s="9"/>
      <c r="D641" s="11" t="str">
        <f>IF(LEN(C641)=0," ",(IF(LEN(C641)&lt;11,"Sjekk pers.nr.",(IF(MOD('For kontroll'!O641,1)=0,"OK","Sjekk pers.nr.")))))</f>
        <v xml:space="preserve"> </v>
      </c>
      <c r="G641" s="11" t="str">
        <f>IF(LEN(F641)=0," ",(IF('For kontroll'!V641=1,"OK","Sjekk alder")))</f>
        <v xml:space="preserve"> </v>
      </c>
      <c r="J641" s="9"/>
      <c r="K641" s="9"/>
    </row>
    <row r="642" spans="2:11" x14ac:dyDescent="0.2">
      <c r="B642" s="9"/>
      <c r="D642" s="11" t="str">
        <f>IF(LEN(C642)=0," ",(IF(LEN(C642)&lt;11,"Sjekk pers.nr.",(IF(MOD('For kontroll'!O642,1)=0,"OK","Sjekk pers.nr.")))))</f>
        <v xml:space="preserve"> </v>
      </c>
      <c r="G642" s="11" t="str">
        <f>IF(LEN(F642)=0," ",(IF('For kontroll'!V642=1,"OK","Sjekk alder")))</f>
        <v xml:space="preserve"> </v>
      </c>
      <c r="J642" s="9"/>
      <c r="K642" s="9"/>
    </row>
    <row r="643" spans="2:11" x14ac:dyDescent="0.2">
      <c r="B643" s="9"/>
      <c r="D643" s="11" t="str">
        <f>IF(LEN(C643)=0," ",(IF(LEN(C643)&lt;11,"Sjekk pers.nr.",(IF(MOD('For kontroll'!O643,1)=0,"OK","Sjekk pers.nr.")))))</f>
        <v xml:space="preserve"> </v>
      </c>
      <c r="G643" s="11" t="str">
        <f>IF(LEN(F643)=0," ",(IF('For kontroll'!V643=1,"OK","Sjekk alder")))</f>
        <v xml:space="preserve"> </v>
      </c>
      <c r="J643" s="9"/>
      <c r="K643" s="9"/>
    </row>
    <row r="644" spans="2:11" x14ac:dyDescent="0.2">
      <c r="B644" s="9"/>
      <c r="D644" s="11" t="str">
        <f>IF(LEN(C644)=0," ",(IF(LEN(C644)&lt;11,"Sjekk pers.nr.",(IF(MOD('For kontroll'!O644,1)=0,"OK","Sjekk pers.nr.")))))</f>
        <v xml:space="preserve"> </v>
      </c>
      <c r="G644" s="11" t="str">
        <f>IF(LEN(F644)=0," ",(IF('For kontroll'!V644=1,"OK","Sjekk alder")))</f>
        <v xml:space="preserve"> </v>
      </c>
      <c r="J644" s="9"/>
      <c r="K644" s="9"/>
    </row>
    <row r="645" spans="2:11" x14ac:dyDescent="0.2">
      <c r="B645" s="9"/>
      <c r="D645" s="11" t="str">
        <f>IF(LEN(C645)=0," ",(IF(LEN(C645)&lt;11,"Sjekk pers.nr.",(IF(MOD('For kontroll'!O645,1)=0,"OK","Sjekk pers.nr.")))))</f>
        <v xml:space="preserve"> </v>
      </c>
      <c r="G645" s="11" t="str">
        <f>IF(LEN(F645)=0," ",(IF('For kontroll'!V645=1,"OK","Sjekk alder")))</f>
        <v xml:space="preserve"> </v>
      </c>
      <c r="J645" s="9"/>
      <c r="K645" s="9"/>
    </row>
    <row r="646" spans="2:11" x14ac:dyDescent="0.2">
      <c r="B646" s="9"/>
      <c r="D646" s="11" t="str">
        <f>IF(LEN(C646)=0," ",(IF(LEN(C646)&lt;11,"Sjekk pers.nr.",(IF(MOD('For kontroll'!O646,1)=0,"OK","Sjekk pers.nr.")))))</f>
        <v xml:space="preserve"> </v>
      </c>
      <c r="G646" s="11" t="str">
        <f>IF(LEN(F646)=0," ",(IF('For kontroll'!V646=1,"OK","Sjekk alder")))</f>
        <v xml:space="preserve"> </v>
      </c>
      <c r="J646" s="9"/>
      <c r="K646" s="9"/>
    </row>
    <row r="647" spans="2:11" x14ac:dyDescent="0.2">
      <c r="B647" s="9"/>
      <c r="D647" s="11" t="str">
        <f>IF(LEN(C647)=0," ",(IF(LEN(C647)&lt;11,"Sjekk pers.nr.",(IF(MOD('For kontroll'!O647,1)=0,"OK","Sjekk pers.nr.")))))</f>
        <v xml:space="preserve"> </v>
      </c>
      <c r="G647" s="11" t="str">
        <f>IF(LEN(F647)=0," ",(IF('For kontroll'!V647=1,"OK","Sjekk alder")))</f>
        <v xml:space="preserve"> </v>
      </c>
      <c r="J647" s="9"/>
      <c r="K647" s="9"/>
    </row>
    <row r="648" spans="2:11" x14ac:dyDescent="0.2">
      <c r="B648" s="9"/>
      <c r="D648" s="11" t="str">
        <f>IF(LEN(C648)=0," ",(IF(LEN(C648)&lt;11,"Sjekk pers.nr.",(IF(MOD('For kontroll'!O648,1)=0,"OK","Sjekk pers.nr.")))))</f>
        <v xml:space="preserve"> </v>
      </c>
      <c r="G648" s="11" t="str">
        <f>IF(LEN(F648)=0," ",(IF('For kontroll'!V648=1,"OK","Sjekk alder")))</f>
        <v xml:space="preserve"> </v>
      </c>
      <c r="J648" s="9"/>
      <c r="K648" s="9"/>
    </row>
    <row r="649" spans="2:11" x14ac:dyDescent="0.2">
      <c r="B649" s="9"/>
      <c r="D649" s="11" t="str">
        <f>IF(LEN(C649)=0," ",(IF(LEN(C649)&lt;11,"Sjekk pers.nr.",(IF(MOD('For kontroll'!O649,1)=0,"OK","Sjekk pers.nr.")))))</f>
        <v xml:space="preserve"> </v>
      </c>
      <c r="G649" s="11" t="str">
        <f>IF(LEN(F649)=0," ",(IF('For kontroll'!V649=1,"OK","Sjekk alder")))</f>
        <v xml:space="preserve"> </v>
      </c>
      <c r="J649" s="9"/>
      <c r="K649" s="9"/>
    </row>
    <row r="650" spans="2:11" x14ac:dyDescent="0.2">
      <c r="B650" s="9"/>
      <c r="D650" s="11" t="str">
        <f>IF(LEN(C650)=0," ",(IF(LEN(C650)&lt;11,"Sjekk pers.nr.",(IF(MOD('For kontroll'!O650,1)=0,"OK","Sjekk pers.nr.")))))</f>
        <v xml:space="preserve"> </v>
      </c>
      <c r="G650" s="11" t="str">
        <f>IF(LEN(F650)=0," ",(IF('For kontroll'!V650=1,"OK","Sjekk alder")))</f>
        <v xml:space="preserve"> </v>
      </c>
      <c r="J650" s="9"/>
      <c r="K650" s="9"/>
    </row>
    <row r="651" spans="2:11" x14ac:dyDescent="0.2">
      <c r="B651" s="9"/>
      <c r="D651" s="11" t="str">
        <f>IF(LEN(C651)=0," ",(IF(LEN(C651)&lt;11,"Sjekk pers.nr.",(IF(MOD('For kontroll'!O651,1)=0,"OK","Sjekk pers.nr.")))))</f>
        <v xml:space="preserve"> </v>
      </c>
      <c r="G651" s="11" t="str">
        <f>IF(LEN(F651)=0," ",(IF('For kontroll'!V651=1,"OK","Sjekk alder")))</f>
        <v xml:space="preserve"> </v>
      </c>
      <c r="J651" s="9"/>
      <c r="K651" s="9"/>
    </row>
    <row r="652" spans="2:11" x14ac:dyDescent="0.2">
      <c r="B652" s="9"/>
      <c r="D652" s="11" t="str">
        <f>IF(LEN(C652)=0," ",(IF(LEN(C652)&lt;11,"Sjekk pers.nr.",(IF(MOD('For kontroll'!O652,1)=0,"OK","Sjekk pers.nr.")))))</f>
        <v xml:space="preserve"> </v>
      </c>
      <c r="G652" s="11" t="str">
        <f>IF(LEN(F652)=0," ",(IF('For kontroll'!V652=1,"OK","Sjekk alder")))</f>
        <v xml:space="preserve"> </v>
      </c>
      <c r="J652" s="9"/>
      <c r="K652" s="9"/>
    </row>
    <row r="653" spans="2:11" x14ac:dyDescent="0.2">
      <c r="B653" s="9"/>
      <c r="D653" s="11" t="str">
        <f>IF(LEN(C653)=0," ",(IF(LEN(C653)&lt;11,"Sjekk pers.nr.",(IF(MOD('For kontroll'!O653,1)=0,"OK","Sjekk pers.nr.")))))</f>
        <v xml:space="preserve"> </v>
      </c>
      <c r="G653" s="11" t="str">
        <f>IF(LEN(F653)=0," ",(IF('For kontroll'!V653=1,"OK","Sjekk alder")))</f>
        <v xml:space="preserve"> </v>
      </c>
      <c r="J653" s="9"/>
      <c r="K653" s="9"/>
    </row>
    <row r="654" spans="2:11" x14ac:dyDescent="0.2">
      <c r="B654" s="9"/>
      <c r="D654" s="11" t="str">
        <f>IF(LEN(C654)=0," ",(IF(LEN(C654)&lt;11,"Sjekk pers.nr.",(IF(MOD('For kontroll'!O654,1)=0,"OK","Sjekk pers.nr.")))))</f>
        <v xml:space="preserve"> </v>
      </c>
      <c r="G654" s="11" t="str">
        <f>IF(LEN(F654)=0," ",(IF('For kontroll'!V654=1,"OK","Sjekk alder")))</f>
        <v xml:space="preserve"> </v>
      </c>
      <c r="J654" s="9"/>
      <c r="K654" s="9"/>
    </row>
    <row r="655" spans="2:11" x14ac:dyDescent="0.2">
      <c r="B655" s="9"/>
      <c r="D655" s="11" t="str">
        <f>IF(LEN(C655)=0," ",(IF(LEN(C655)&lt;11,"Sjekk pers.nr.",(IF(MOD('For kontroll'!O655,1)=0,"OK","Sjekk pers.nr.")))))</f>
        <v xml:space="preserve"> </v>
      </c>
      <c r="G655" s="11" t="str">
        <f>IF(LEN(F655)=0," ",(IF('For kontroll'!V655=1,"OK","Sjekk alder")))</f>
        <v xml:space="preserve"> </v>
      </c>
      <c r="J655" s="9"/>
      <c r="K655" s="9"/>
    </row>
    <row r="656" spans="2:11" x14ac:dyDescent="0.2">
      <c r="B656" s="9"/>
      <c r="D656" s="11" t="str">
        <f>IF(LEN(C656)=0," ",(IF(LEN(C656)&lt;11,"Sjekk pers.nr.",(IF(MOD('For kontroll'!O656,1)=0,"OK","Sjekk pers.nr.")))))</f>
        <v xml:space="preserve"> </v>
      </c>
      <c r="G656" s="11" t="str">
        <f>IF(LEN(F656)=0," ",(IF('For kontroll'!V656=1,"OK","Sjekk alder")))</f>
        <v xml:space="preserve"> </v>
      </c>
      <c r="J656" s="9"/>
      <c r="K656" s="9"/>
    </row>
    <row r="657" spans="2:11" x14ac:dyDescent="0.2">
      <c r="B657" s="9"/>
      <c r="D657" s="11" t="str">
        <f>IF(LEN(C657)=0," ",(IF(LEN(C657)&lt;11,"Sjekk pers.nr.",(IF(MOD('For kontroll'!O657,1)=0,"OK","Sjekk pers.nr.")))))</f>
        <v xml:space="preserve"> </v>
      </c>
      <c r="G657" s="11" t="str">
        <f>IF(LEN(F657)=0," ",(IF('For kontroll'!V657=1,"OK","Sjekk alder")))</f>
        <v xml:space="preserve"> </v>
      </c>
      <c r="J657" s="9"/>
      <c r="K657" s="9"/>
    </row>
    <row r="658" spans="2:11" x14ac:dyDescent="0.2">
      <c r="B658" s="9"/>
      <c r="D658" s="11" t="str">
        <f>IF(LEN(C658)=0," ",(IF(LEN(C658)&lt;11,"Sjekk pers.nr.",(IF(MOD('For kontroll'!O658,1)=0,"OK","Sjekk pers.nr.")))))</f>
        <v xml:space="preserve"> </v>
      </c>
      <c r="G658" s="11" t="str">
        <f>IF(LEN(F658)=0," ",(IF('For kontroll'!V658=1,"OK","Sjekk alder")))</f>
        <v xml:space="preserve"> </v>
      </c>
      <c r="J658" s="9"/>
      <c r="K658" s="9"/>
    </row>
    <row r="659" spans="2:11" x14ac:dyDescent="0.2">
      <c r="B659" s="9"/>
      <c r="D659" s="11" t="str">
        <f>IF(LEN(C659)=0," ",(IF(LEN(C659)&lt;11,"Sjekk pers.nr.",(IF(MOD('For kontroll'!O659,1)=0,"OK","Sjekk pers.nr.")))))</f>
        <v xml:space="preserve"> </v>
      </c>
      <c r="G659" s="11" t="str">
        <f>IF(LEN(F659)=0," ",(IF('For kontroll'!V659=1,"OK","Sjekk alder")))</f>
        <v xml:space="preserve"> </v>
      </c>
      <c r="J659" s="9"/>
      <c r="K659" s="9"/>
    </row>
    <row r="660" spans="2:11" x14ac:dyDescent="0.2">
      <c r="B660" s="9"/>
      <c r="D660" s="11" t="str">
        <f>IF(LEN(C660)=0," ",(IF(LEN(C660)&lt;11,"Sjekk pers.nr.",(IF(MOD('For kontroll'!O660,1)=0,"OK","Sjekk pers.nr.")))))</f>
        <v xml:space="preserve"> </v>
      </c>
      <c r="G660" s="11" t="str">
        <f>IF(LEN(F660)=0," ",(IF('For kontroll'!V660=1,"OK","Sjekk alder")))</f>
        <v xml:space="preserve"> </v>
      </c>
      <c r="J660" s="9"/>
      <c r="K660" s="9"/>
    </row>
    <row r="661" spans="2:11" x14ac:dyDescent="0.2">
      <c r="B661" s="9"/>
      <c r="D661" s="11" t="str">
        <f>IF(LEN(C661)=0," ",(IF(LEN(C661)&lt;11,"Sjekk pers.nr.",(IF(MOD('For kontroll'!O661,1)=0,"OK","Sjekk pers.nr.")))))</f>
        <v xml:space="preserve"> </v>
      </c>
      <c r="G661" s="11" t="str">
        <f>IF(LEN(F661)=0," ",(IF('For kontroll'!V661=1,"OK","Sjekk alder")))</f>
        <v xml:space="preserve"> </v>
      </c>
      <c r="J661" s="9"/>
      <c r="K661" s="9"/>
    </row>
    <row r="662" spans="2:11" x14ac:dyDescent="0.2">
      <c r="B662" s="9"/>
      <c r="D662" s="11" t="str">
        <f>IF(LEN(C662)=0," ",(IF(LEN(C662)&lt;11,"Sjekk pers.nr.",(IF(MOD('For kontroll'!O662,1)=0,"OK","Sjekk pers.nr.")))))</f>
        <v xml:space="preserve"> </v>
      </c>
      <c r="G662" s="11" t="str">
        <f>IF(LEN(F662)=0," ",(IF('For kontroll'!V662=1,"OK","Sjekk alder")))</f>
        <v xml:space="preserve"> </v>
      </c>
      <c r="J662" s="9"/>
      <c r="K662" s="9"/>
    </row>
    <row r="663" spans="2:11" x14ac:dyDescent="0.2">
      <c r="B663" s="9"/>
      <c r="D663" s="11" t="str">
        <f>IF(LEN(C663)=0," ",(IF(LEN(C663)&lt;11,"Sjekk pers.nr.",(IF(MOD('For kontroll'!O663,1)=0,"OK","Sjekk pers.nr.")))))</f>
        <v xml:space="preserve"> </v>
      </c>
      <c r="G663" s="11" t="str">
        <f>IF(LEN(F663)=0," ",(IF('For kontroll'!V663=1,"OK","Sjekk alder")))</f>
        <v xml:space="preserve"> </v>
      </c>
      <c r="J663" s="9"/>
      <c r="K663" s="9"/>
    </row>
    <row r="664" spans="2:11" x14ac:dyDescent="0.2">
      <c r="B664" s="9"/>
      <c r="D664" s="11" t="str">
        <f>IF(LEN(C664)=0," ",(IF(LEN(C664)&lt;11,"Sjekk pers.nr.",(IF(MOD('For kontroll'!O664,1)=0,"OK","Sjekk pers.nr.")))))</f>
        <v xml:space="preserve"> </v>
      </c>
      <c r="G664" s="11" t="str">
        <f>IF(LEN(F664)=0," ",(IF('For kontroll'!V664=1,"OK","Sjekk alder")))</f>
        <v xml:space="preserve"> </v>
      </c>
      <c r="J664" s="9"/>
      <c r="K664" s="9"/>
    </row>
    <row r="665" spans="2:11" x14ac:dyDescent="0.2">
      <c r="B665" s="9"/>
      <c r="D665" s="11" t="str">
        <f>IF(LEN(C665)=0," ",(IF(LEN(C665)&lt;11,"Sjekk pers.nr.",(IF(MOD('For kontroll'!O665,1)=0,"OK","Sjekk pers.nr.")))))</f>
        <v xml:space="preserve"> </v>
      </c>
      <c r="G665" s="11" t="str">
        <f>IF(LEN(F665)=0," ",(IF('For kontroll'!V665=1,"OK","Sjekk alder")))</f>
        <v xml:space="preserve"> </v>
      </c>
      <c r="J665" s="9"/>
      <c r="K665" s="9"/>
    </row>
    <row r="666" spans="2:11" x14ac:dyDescent="0.2">
      <c r="B666" s="9"/>
      <c r="D666" s="11" t="str">
        <f>IF(LEN(C666)=0," ",(IF(LEN(C666)&lt;11,"Sjekk pers.nr.",(IF(MOD('For kontroll'!O666,1)=0,"OK","Sjekk pers.nr.")))))</f>
        <v xml:space="preserve"> </v>
      </c>
      <c r="G666" s="11" t="str">
        <f>IF(LEN(F666)=0," ",(IF('For kontroll'!V666=1,"OK","Sjekk alder")))</f>
        <v xml:space="preserve"> </v>
      </c>
      <c r="J666" s="9"/>
      <c r="K666" s="9"/>
    </row>
    <row r="667" spans="2:11" x14ac:dyDescent="0.2">
      <c r="B667" s="9"/>
      <c r="D667" s="11" t="str">
        <f>IF(LEN(C667)=0," ",(IF(LEN(C667)&lt;11,"Sjekk pers.nr.",(IF(MOD('For kontroll'!O667,1)=0,"OK","Sjekk pers.nr.")))))</f>
        <v xml:space="preserve"> </v>
      </c>
      <c r="G667" s="11" t="str">
        <f>IF(LEN(F667)=0," ",(IF('For kontroll'!V667=1,"OK","Sjekk alder")))</f>
        <v xml:space="preserve"> </v>
      </c>
      <c r="J667" s="9"/>
      <c r="K667" s="9"/>
    </row>
    <row r="668" spans="2:11" x14ac:dyDescent="0.2">
      <c r="B668" s="9"/>
      <c r="D668" s="11" t="str">
        <f>IF(LEN(C668)=0," ",(IF(LEN(C668)&lt;11,"Sjekk pers.nr.",(IF(MOD('For kontroll'!O668,1)=0,"OK","Sjekk pers.nr.")))))</f>
        <v xml:space="preserve"> </v>
      </c>
      <c r="G668" s="11" t="str">
        <f>IF(LEN(F668)=0," ",(IF('For kontroll'!V668=1,"OK","Sjekk alder")))</f>
        <v xml:space="preserve"> </v>
      </c>
      <c r="J668" s="9"/>
      <c r="K668" s="9"/>
    </row>
    <row r="669" spans="2:11" x14ac:dyDescent="0.2">
      <c r="B669" s="9"/>
      <c r="D669" s="11" t="str">
        <f>IF(LEN(C669)=0," ",(IF(LEN(C669)&lt;11,"Sjekk pers.nr.",(IF(MOD('For kontroll'!O669,1)=0,"OK","Sjekk pers.nr.")))))</f>
        <v xml:space="preserve"> </v>
      </c>
      <c r="G669" s="11" t="str">
        <f>IF(LEN(F669)=0," ",(IF('For kontroll'!V669=1,"OK","Sjekk alder")))</f>
        <v xml:space="preserve"> </v>
      </c>
      <c r="J669" s="9"/>
      <c r="K669" s="9"/>
    </row>
    <row r="670" spans="2:11" x14ac:dyDescent="0.2">
      <c r="B670" s="9"/>
      <c r="D670" s="11" t="str">
        <f>IF(LEN(C670)=0," ",(IF(LEN(C670)&lt;11,"Sjekk pers.nr.",(IF(MOD('For kontroll'!O670,1)=0,"OK","Sjekk pers.nr.")))))</f>
        <v xml:space="preserve"> </v>
      </c>
      <c r="G670" s="11" t="str">
        <f>IF(LEN(F670)=0," ",(IF('For kontroll'!V670=1,"OK","Sjekk alder")))</f>
        <v xml:space="preserve"> </v>
      </c>
      <c r="J670" s="9"/>
      <c r="K670" s="9"/>
    </row>
    <row r="671" spans="2:11" x14ac:dyDescent="0.2">
      <c r="B671" s="9"/>
      <c r="D671" s="11" t="str">
        <f>IF(LEN(C671)=0," ",(IF(LEN(C671)&lt;11,"Sjekk pers.nr.",(IF(MOD('For kontroll'!O671,1)=0,"OK","Sjekk pers.nr.")))))</f>
        <v xml:space="preserve"> </v>
      </c>
      <c r="G671" s="11" t="str">
        <f>IF(LEN(F671)=0," ",(IF('For kontroll'!V671=1,"OK","Sjekk alder")))</f>
        <v xml:space="preserve"> </v>
      </c>
      <c r="J671" s="9"/>
      <c r="K671" s="9"/>
    </row>
    <row r="672" spans="2:11" x14ac:dyDescent="0.2">
      <c r="B672" s="9"/>
      <c r="D672" s="11" t="str">
        <f>IF(LEN(C672)=0," ",(IF(LEN(C672)&lt;11,"Sjekk pers.nr.",(IF(MOD('For kontroll'!O672,1)=0,"OK","Sjekk pers.nr.")))))</f>
        <v xml:space="preserve"> </v>
      </c>
      <c r="G672" s="11" t="str">
        <f>IF(LEN(F672)=0," ",(IF('For kontroll'!V672=1,"OK","Sjekk alder")))</f>
        <v xml:space="preserve"> </v>
      </c>
      <c r="J672" s="9"/>
      <c r="K672" s="9"/>
    </row>
    <row r="673" spans="2:11" x14ac:dyDescent="0.2">
      <c r="B673" s="9"/>
      <c r="D673" s="11" t="str">
        <f>IF(LEN(C673)=0," ",(IF(LEN(C673)&lt;11,"Sjekk pers.nr.",(IF(MOD('For kontroll'!O673,1)=0,"OK","Sjekk pers.nr.")))))</f>
        <v xml:space="preserve"> </v>
      </c>
      <c r="G673" s="11" t="str">
        <f>IF(LEN(F673)=0," ",(IF('For kontroll'!V673=1,"OK","Sjekk alder")))</f>
        <v xml:space="preserve"> </v>
      </c>
      <c r="J673" s="9"/>
      <c r="K673" s="9"/>
    </row>
    <row r="674" spans="2:11" x14ac:dyDescent="0.2">
      <c r="B674" s="9"/>
      <c r="D674" s="11" t="str">
        <f>IF(LEN(C674)=0," ",(IF(LEN(C674)&lt;11,"Sjekk pers.nr.",(IF(MOD('For kontroll'!O674,1)=0,"OK","Sjekk pers.nr.")))))</f>
        <v xml:space="preserve"> </v>
      </c>
      <c r="G674" s="11" t="str">
        <f>IF(LEN(F674)=0," ",(IF('For kontroll'!V674=1,"OK","Sjekk alder")))</f>
        <v xml:space="preserve"> </v>
      </c>
      <c r="J674" s="9"/>
      <c r="K674" s="9"/>
    </row>
    <row r="675" spans="2:11" x14ac:dyDescent="0.2">
      <c r="B675" s="9"/>
      <c r="D675" s="11" t="str">
        <f>IF(LEN(C675)=0," ",(IF(LEN(C675)&lt;11,"Sjekk pers.nr.",(IF(MOD('For kontroll'!O675,1)=0,"OK","Sjekk pers.nr.")))))</f>
        <v xml:space="preserve"> </v>
      </c>
      <c r="G675" s="11" t="str">
        <f>IF(LEN(F675)=0," ",(IF('For kontroll'!V675=1,"OK","Sjekk alder")))</f>
        <v xml:space="preserve"> </v>
      </c>
      <c r="J675" s="9"/>
      <c r="K675" s="9"/>
    </row>
    <row r="676" spans="2:11" x14ac:dyDescent="0.2">
      <c r="B676" s="9"/>
      <c r="D676" s="11" t="str">
        <f>IF(LEN(C676)=0," ",(IF(LEN(C676)&lt;11,"Sjekk pers.nr.",(IF(MOD('For kontroll'!O676,1)=0,"OK","Sjekk pers.nr.")))))</f>
        <v xml:space="preserve"> </v>
      </c>
      <c r="G676" s="11" t="str">
        <f>IF(LEN(F676)=0," ",(IF('For kontroll'!V676=1,"OK","Sjekk alder")))</f>
        <v xml:space="preserve"> </v>
      </c>
      <c r="J676" s="9"/>
      <c r="K676" s="9"/>
    </row>
    <row r="677" spans="2:11" x14ac:dyDescent="0.2">
      <c r="B677" s="9"/>
      <c r="D677" s="11" t="str">
        <f>IF(LEN(C677)=0," ",(IF(LEN(C677)&lt;11,"Sjekk pers.nr.",(IF(MOD('For kontroll'!O677,1)=0,"OK","Sjekk pers.nr.")))))</f>
        <v xml:space="preserve"> </v>
      </c>
      <c r="G677" s="11" t="str">
        <f>IF(LEN(F677)=0," ",(IF('For kontroll'!V677=1,"OK","Sjekk alder")))</f>
        <v xml:space="preserve"> </v>
      </c>
      <c r="J677" s="9"/>
      <c r="K677" s="9"/>
    </row>
    <row r="678" spans="2:11" x14ac:dyDescent="0.2">
      <c r="B678" s="9"/>
      <c r="D678" s="11" t="str">
        <f>IF(LEN(C678)=0," ",(IF(LEN(C678)&lt;11,"Sjekk pers.nr.",(IF(MOD('For kontroll'!O678,1)=0,"OK","Sjekk pers.nr.")))))</f>
        <v xml:space="preserve"> </v>
      </c>
      <c r="G678" s="11" t="str">
        <f>IF(LEN(F678)=0," ",(IF('For kontroll'!V678=1,"OK","Sjekk alder")))</f>
        <v xml:space="preserve"> </v>
      </c>
      <c r="J678" s="9"/>
      <c r="K678" s="9"/>
    </row>
    <row r="679" spans="2:11" x14ac:dyDescent="0.2">
      <c r="B679" s="9"/>
      <c r="D679" s="11" t="str">
        <f>IF(LEN(C679)=0," ",(IF(LEN(C679)&lt;11,"Sjekk pers.nr.",(IF(MOD('For kontroll'!O679,1)=0,"OK","Sjekk pers.nr.")))))</f>
        <v xml:space="preserve"> </v>
      </c>
      <c r="G679" s="11" t="str">
        <f>IF(LEN(F679)=0," ",(IF('For kontroll'!V679=1,"OK","Sjekk alder")))</f>
        <v xml:space="preserve"> </v>
      </c>
      <c r="J679" s="9"/>
      <c r="K679" s="9"/>
    </row>
    <row r="680" spans="2:11" x14ac:dyDescent="0.2">
      <c r="B680" s="9"/>
      <c r="D680" s="11" t="str">
        <f>IF(LEN(C680)=0," ",(IF(LEN(C680)&lt;11,"Sjekk pers.nr.",(IF(MOD('For kontroll'!O680,1)=0,"OK","Sjekk pers.nr.")))))</f>
        <v xml:space="preserve"> </v>
      </c>
      <c r="G680" s="11" t="str">
        <f>IF(LEN(F680)=0," ",(IF('For kontroll'!V680=1,"OK","Sjekk alder")))</f>
        <v xml:space="preserve"> </v>
      </c>
      <c r="J680" s="9"/>
      <c r="K680" s="9"/>
    </row>
    <row r="681" spans="2:11" x14ac:dyDescent="0.2">
      <c r="B681" s="9"/>
      <c r="D681" s="11" t="str">
        <f>IF(LEN(C681)=0," ",(IF(LEN(C681)&lt;11,"Sjekk pers.nr.",(IF(MOD('For kontroll'!O681,1)=0,"OK","Sjekk pers.nr.")))))</f>
        <v xml:space="preserve"> </v>
      </c>
      <c r="G681" s="11" t="str">
        <f>IF(LEN(F681)=0," ",(IF('For kontroll'!V681=1,"OK","Sjekk alder")))</f>
        <v xml:space="preserve"> </v>
      </c>
      <c r="J681" s="9"/>
      <c r="K681" s="9"/>
    </row>
    <row r="682" spans="2:11" x14ac:dyDescent="0.2">
      <c r="B682" s="9"/>
      <c r="D682" s="11" t="str">
        <f>IF(LEN(C682)=0," ",(IF(LEN(C682)&lt;11,"Sjekk pers.nr.",(IF(MOD('For kontroll'!O682,1)=0,"OK","Sjekk pers.nr.")))))</f>
        <v xml:space="preserve"> </v>
      </c>
      <c r="G682" s="11" t="str">
        <f>IF(LEN(F682)=0," ",(IF('For kontroll'!V682=1,"OK","Sjekk alder")))</f>
        <v xml:space="preserve"> </v>
      </c>
      <c r="J682" s="9"/>
      <c r="K682" s="9"/>
    </row>
    <row r="683" spans="2:11" x14ac:dyDescent="0.2">
      <c r="B683" s="9"/>
      <c r="D683" s="11" t="str">
        <f>IF(LEN(C683)=0," ",(IF(LEN(C683)&lt;11,"Sjekk pers.nr.",(IF(MOD('For kontroll'!O683,1)=0,"OK","Sjekk pers.nr.")))))</f>
        <v xml:space="preserve"> </v>
      </c>
      <c r="G683" s="11" t="str">
        <f>IF(LEN(F683)=0," ",(IF('For kontroll'!V683=1,"OK","Sjekk alder")))</f>
        <v xml:space="preserve"> </v>
      </c>
      <c r="J683" s="9"/>
      <c r="K683" s="9"/>
    </row>
    <row r="684" spans="2:11" x14ac:dyDescent="0.2">
      <c r="B684" s="9"/>
      <c r="D684" s="11" t="str">
        <f>IF(LEN(C684)=0," ",(IF(LEN(C684)&lt;11,"Sjekk pers.nr.",(IF(MOD('For kontroll'!O684,1)=0,"OK","Sjekk pers.nr.")))))</f>
        <v xml:space="preserve"> </v>
      </c>
      <c r="G684" s="11" t="str">
        <f>IF(LEN(F684)=0," ",(IF('For kontroll'!V684=1,"OK","Sjekk alder")))</f>
        <v xml:space="preserve"> </v>
      </c>
      <c r="J684" s="9"/>
      <c r="K684" s="9"/>
    </row>
    <row r="685" spans="2:11" x14ac:dyDescent="0.2">
      <c r="B685" s="9"/>
      <c r="D685" s="11" t="str">
        <f>IF(LEN(C685)=0," ",(IF(LEN(C685)&lt;11,"Sjekk pers.nr.",(IF(MOD('For kontroll'!O685,1)=0,"OK","Sjekk pers.nr.")))))</f>
        <v xml:space="preserve"> </v>
      </c>
      <c r="G685" s="11" t="str">
        <f>IF(LEN(F685)=0," ",(IF('For kontroll'!V685=1,"OK","Sjekk alder")))</f>
        <v xml:space="preserve"> </v>
      </c>
      <c r="J685" s="9"/>
      <c r="K685" s="9"/>
    </row>
    <row r="686" spans="2:11" x14ac:dyDescent="0.2">
      <c r="B686" s="9"/>
      <c r="D686" s="11" t="str">
        <f>IF(LEN(C686)=0," ",(IF(LEN(C686)&lt;11,"Sjekk pers.nr.",(IF(MOD('For kontroll'!O686,1)=0,"OK","Sjekk pers.nr.")))))</f>
        <v xml:space="preserve"> </v>
      </c>
      <c r="G686" s="11" t="str">
        <f>IF(LEN(F686)=0," ",(IF('For kontroll'!V686=1,"OK","Sjekk alder")))</f>
        <v xml:space="preserve"> </v>
      </c>
      <c r="J686" s="9"/>
      <c r="K686" s="9"/>
    </row>
    <row r="687" spans="2:11" x14ac:dyDescent="0.2">
      <c r="B687" s="9"/>
      <c r="D687" s="11" t="str">
        <f>IF(LEN(C687)=0," ",(IF(LEN(C687)&lt;11,"Sjekk pers.nr.",(IF(MOD('For kontroll'!O687,1)=0,"OK","Sjekk pers.nr.")))))</f>
        <v xml:space="preserve"> </v>
      </c>
      <c r="G687" s="11" t="str">
        <f>IF(LEN(F687)=0," ",(IF('For kontroll'!V687=1,"OK","Sjekk alder")))</f>
        <v xml:space="preserve"> </v>
      </c>
      <c r="J687" s="9"/>
      <c r="K687" s="9"/>
    </row>
    <row r="688" spans="2:11" x14ac:dyDescent="0.2">
      <c r="B688" s="9"/>
      <c r="D688" s="11" t="str">
        <f>IF(LEN(C688)=0," ",(IF(LEN(C688)&lt;11,"Sjekk pers.nr.",(IF(MOD('For kontroll'!O688,1)=0,"OK","Sjekk pers.nr.")))))</f>
        <v xml:space="preserve"> </v>
      </c>
      <c r="G688" s="11" t="str">
        <f>IF(LEN(F688)=0," ",(IF('For kontroll'!V688=1,"OK","Sjekk alder")))</f>
        <v xml:space="preserve"> </v>
      </c>
      <c r="J688" s="9"/>
      <c r="K688" s="9"/>
    </row>
    <row r="689" spans="2:11" x14ac:dyDescent="0.2">
      <c r="B689" s="9"/>
      <c r="D689" s="11" t="str">
        <f>IF(LEN(C689)=0," ",(IF(LEN(C689)&lt;11,"Sjekk pers.nr.",(IF(MOD('For kontroll'!O689,1)=0,"OK","Sjekk pers.nr.")))))</f>
        <v xml:space="preserve"> </v>
      </c>
      <c r="G689" s="11" t="str">
        <f>IF(LEN(F689)=0," ",(IF('For kontroll'!V689=1,"OK","Sjekk alder")))</f>
        <v xml:space="preserve"> </v>
      </c>
      <c r="J689" s="9"/>
      <c r="K689" s="9"/>
    </row>
    <row r="690" spans="2:11" x14ac:dyDescent="0.2">
      <c r="B690" s="9"/>
      <c r="D690" s="11" t="str">
        <f>IF(LEN(C690)=0," ",(IF(LEN(C690)&lt;11,"Sjekk pers.nr.",(IF(MOD('For kontroll'!O690,1)=0,"OK","Sjekk pers.nr.")))))</f>
        <v xml:space="preserve"> </v>
      </c>
      <c r="G690" s="11" t="str">
        <f>IF(LEN(F690)=0," ",(IF('For kontroll'!V690=1,"OK","Sjekk alder")))</f>
        <v xml:space="preserve"> </v>
      </c>
      <c r="J690" s="9"/>
      <c r="K690" s="9"/>
    </row>
    <row r="691" spans="2:11" x14ac:dyDescent="0.2">
      <c r="B691" s="9"/>
      <c r="D691" s="11" t="str">
        <f>IF(LEN(C691)=0," ",(IF(LEN(C691)&lt;11,"Sjekk pers.nr.",(IF(MOD('For kontroll'!O691,1)=0,"OK","Sjekk pers.nr.")))))</f>
        <v xml:space="preserve"> </v>
      </c>
      <c r="G691" s="11" t="str">
        <f>IF(LEN(F691)=0," ",(IF('For kontroll'!V691=1,"OK","Sjekk alder")))</f>
        <v xml:space="preserve"> </v>
      </c>
      <c r="J691" s="9"/>
      <c r="K691" s="9"/>
    </row>
    <row r="692" spans="2:11" x14ac:dyDescent="0.2">
      <c r="B692" s="9"/>
      <c r="D692" s="11" t="str">
        <f>IF(LEN(C692)=0," ",(IF(LEN(C692)&lt;11,"Sjekk pers.nr.",(IF(MOD('For kontroll'!O692,1)=0,"OK","Sjekk pers.nr.")))))</f>
        <v xml:space="preserve"> </v>
      </c>
      <c r="G692" s="11" t="str">
        <f>IF(LEN(F692)=0," ",(IF('For kontroll'!V692=1,"OK","Sjekk alder")))</f>
        <v xml:space="preserve"> </v>
      </c>
      <c r="J692" s="9"/>
      <c r="K692" s="9"/>
    </row>
    <row r="693" spans="2:11" x14ac:dyDescent="0.2">
      <c r="B693" s="9"/>
      <c r="D693" s="11" t="str">
        <f>IF(LEN(C693)=0," ",(IF(LEN(C693)&lt;11,"Sjekk pers.nr.",(IF(MOD('For kontroll'!O693,1)=0,"OK","Sjekk pers.nr.")))))</f>
        <v xml:space="preserve"> </v>
      </c>
      <c r="G693" s="11" t="str">
        <f>IF(LEN(F693)=0," ",(IF('For kontroll'!V693=1,"OK","Sjekk alder")))</f>
        <v xml:space="preserve"> </v>
      </c>
      <c r="J693" s="9"/>
      <c r="K693" s="9"/>
    </row>
    <row r="694" spans="2:11" x14ac:dyDescent="0.2">
      <c r="B694" s="9"/>
      <c r="D694" s="11" t="str">
        <f>IF(LEN(C694)=0," ",(IF(LEN(C694)&lt;11,"Sjekk pers.nr.",(IF(MOD('For kontroll'!O694,1)=0,"OK","Sjekk pers.nr.")))))</f>
        <v xml:space="preserve"> </v>
      </c>
      <c r="G694" s="11" t="str">
        <f>IF(LEN(F694)=0," ",(IF('For kontroll'!V694=1,"OK","Sjekk alder")))</f>
        <v xml:space="preserve"> </v>
      </c>
      <c r="J694" s="9"/>
      <c r="K694" s="9"/>
    </row>
    <row r="695" spans="2:11" x14ac:dyDescent="0.2">
      <c r="B695" s="9"/>
      <c r="D695" s="11" t="str">
        <f>IF(LEN(C695)=0," ",(IF(LEN(C695)&lt;11,"Sjekk pers.nr.",(IF(MOD('For kontroll'!O695,1)=0,"OK","Sjekk pers.nr.")))))</f>
        <v xml:space="preserve"> </v>
      </c>
      <c r="G695" s="11" t="str">
        <f>IF(LEN(F695)=0," ",(IF('For kontroll'!V695=1,"OK","Sjekk alder")))</f>
        <v xml:space="preserve"> </v>
      </c>
      <c r="J695" s="9"/>
      <c r="K695" s="9"/>
    </row>
    <row r="696" spans="2:11" x14ac:dyDescent="0.2">
      <c r="B696" s="9"/>
      <c r="D696" s="11" t="str">
        <f>IF(LEN(C696)=0," ",(IF(LEN(C696)&lt;11,"Sjekk pers.nr.",(IF(MOD('For kontroll'!O696,1)=0,"OK","Sjekk pers.nr.")))))</f>
        <v xml:space="preserve"> </v>
      </c>
      <c r="G696" s="11" t="str">
        <f>IF(LEN(F696)=0," ",(IF('For kontroll'!V696=1,"OK","Sjekk alder")))</f>
        <v xml:space="preserve"> </v>
      </c>
      <c r="J696" s="9"/>
      <c r="K696" s="9"/>
    </row>
    <row r="697" spans="2:11" x14ac:dyDescent="0.2">
      <c r="B697" s="9"/>
      <c r="D697" s="11" t="str">
        <f>IF(LEN(C697)=0," ",(IF(LEN(C697)&lt;11,"Sjekk pers.nr.",(IF(MOD('For kontroll'!O697,1)=0,"OK","Sjekk pers.nr.")))))</f>
        <v xml:space="preserve"> </v>
      </c>
      <c r="G697" s="11" t="str">
        <f>IF(LEN(F697)=0," ",(IF('For kontroll'!V697=1,"OK","Sjekk alder")))</f>
        <v xml:space="preserve"> </v>
      </c>
      <c r="J697" s="9"/>
      <c r="K697" s="9"/>
    </row>
    <row r="698" spans="2:11" x14ac:dyDescent="0.2">
      <c r="B698" s="9"/>
      <c r="D698" s="11" t="str">
        <f>IF(LEN(C698)=0," ",(IF(LEN(C698)&lt;11,"Sjekk pers.nr.",(IF(MOD('For kontroll'!O698,1)=0,"OK","Sjekk pers.nr.")))))</f>
        <v xml:space="preserve"> </v>
      </c>
      <c r="G698" s="11" t="str">
        <f>IF(LEN(F698)=0," ",(IF('For kontroll'!V698=1,"OK","Sjekk alder")))</f>
        <v xml:space="preserve"> </v>
      </c>
      <c r="J698" s="9"/>
      <c r="K698" s="9"/>
    </row>
    <row r="699" spans="2:11" x14ac:dyDescent="0.2">
      <c r="B699" s="9"/>
      <c r="D699" s="11" t="str">
        <f>IF(LEN(C699)=0," ",(IF(LEN(C699)&lt;11,"Sjekk pers.nr.",(IF(MOD('For kontroll'!O699,1)=0,"OK","Sjekk pers.nr.")))))</f>
        <v xml:space="preserve"> </v>
      </c>
      <c r="G699" s="11" t="str">
        <f>IF(LEN(F699)=0," ",(IF('For kontroll'!V699=1,"OK","Sjekk alder")))</f>
        <v xml:space="preserve"> </v>
      </c>
      <c r="J699" s="9"/>
      <c r="K699" s="9"/>
    </row>
    <row r="700" spans="2:11" x14ac:dyDescent="0.2">
      <c r="B700" s="9"/>
      <c r="D700" s="11" t="str">
        <f>IF(LEN(C700)=0," ",(IF(LEN(C700)&lt;11,"Sjekk pers.nr.",(IF(MOD('For kontroll'!O700,1)=0,"OK","Sjekk pers.nr.")))))</f>
        <v xml:space="preserve"> </v>
      </c>
      <c r="G700" s="11" t="str">
        <f>IF(LEN(F700)=0," ",(IF('For kontroll'!V700=1,"OK","Sjekk alder")))</f>
        <v xml:space="preserve"> </v>
      </c>
      <c r="J700" s="9"/>
      <c r="K700" s="9"/>
    </row>
    <row r="701" spans="2:11" x14ac:dyDescent="0.2">
      <c r="B701" s="9"/>
      <c r="D701" s="11" t="str">
        <f>IF(LEN(C701)=0," ",(IF(LEN(C701)&lt;11,"Sjekk pers.nr.",(IF(MOD('For kontroll'!O701,1)=0,"OK","Sjekk pers.nr.")))))</f>
        <v xml:space="preserve"> </v>
      </c>
      <c r="G701" s="11" t="str">
        <f>IF(LEN(F701)=0," ",(IF('For kontroll'!V701=1,"OK","Sjekk alder")))</f>
        <v xml:space="preserve"> </v>
      </c>
      <c r="J701" s="9"/>
      <c r="K701" s="9"/>
    </row>
    <row r="702" spans="2:11" x14ac:dyDescent="0.2">
      <c r="B702" s="9"/>
      <c r="D702" s="11" t="str">
        <f>IF(LEN(C702)=0," ",(IF(LEN(C702)&lt;11,"Sjekk pers.nr.",(IF(MOD('For kontroll'!O702,1)=0,"OK","Sjekk pers.nr.")))))</f>
        <v xml:space="preserve"> </v>
      </c>
      <c r="G702" s="11" t="str">
        <f>IF(LEN(F702)=0," ",(IF('For kontroll'!V702=1,"OK","Sjekk alder")))</f>
        <v xml:space="preserve"> </v>
      </c>
      <c r="J702" s="9"/>
      <c r="K702" s="9"/>
    </row>
    <row r="703" spans="2:11" x14ac:dyDescent="0.2">
      <c r="B703" s="9"/>
      <c r="D703" s="11" t="str">
        <f>IF(LEN(C703)=0," ",(IF(LEN(C703)&lt;11,"Sjekk pers.nr.",(IF(MOD('For kontroll'!O703,1)=0,"OK","Sjekk pers.nr.")))))</f>
        <v xml:space="preserve"> </v>
      </c>
      <c r="G703" s="11" t="str">
        <f>IF(LEN(F703)=0," ",(IF('For kontroll'!V703=1,"OK","Sjekk alder")))</f>
        <v xml:space="preserve"> </v>
      </c>
      <c r="J703" s="9"/>
      <c r="K703" s="9"/>
    </row>
    <row r="704" spans="2:11" x14ac:dyDescent="0.2">
      <c r="B704" s="9"/>
      <c r="D704" s="11" t="str">
        <f>IF(LEN(C704)=0," ",(IF(LEN(C704)&lt;11,"Sjekk pers.nr.",(IF(MOD('For kontroll'!O704,1)=0,"OK","Sjekk pers.nr.")))))</f>
        <v xml:space="preserve"> </v>
      </c>
      <c r="G704" s="11" t="str">
        <f>IF(LEN(F704)=0," ",(IF('For kontroll'!V704=1,"OK","Sjekk alder")))</f>
        <v xml:space="preserve"> </v>
      </c>
      <c r="J704" s="9"/>
      <c r="K704" s="9"/>
    </row>
    <row r="705" spans="2:11" x14ac:dyDescent="0.2">
      <c r="B705" s="9"/>
      <c r="D705" s="11" t="str">
        <f>IF(LEN(C705)=0," ",(IF(LEN(C705)&lt;11,"Sjekk pers.nr.",(IF(MOD('For kontroll'!O705,1)=0,"OK","Sjekk pers.nr.")))))</f>
        <v xml:space="preserve"> </v>
      </c>
      <c r="G705" s="11" t="str">
        <f>IF(LEN(F705)=0," ",(IF('For kontroll'!V705=1,"OK","Sjekk alder")))</f>
        <v xml:space="preserve"> </v>
      </c>
      <c r="J705" s="9"/>
      <c r="K705" s="9"/>
    </row>
    <row r="706" spans="2:11" x14ac:dyDescent="0.2">
      <c r="B706" s="9"/>
      <c r="D706" s="11" t="str">
        <f>IF(LEN(C706)=0," ",(IF(LEN(C706)&lt;11,"Sjekk pers.nr.",(IF(MOD('For kontroll'!O706,1)=0,"OK","Sjekk pers.nr.")))))</f>
        <v xml:space="preserve"> </v>
      </c>
      <c r="G706" s="11" t="str">
        <f>IF(LEN(F706)=0," ",(IF('For kontroll'!V706=1,"OK","Sjekk alder")))</f>
        <v xml:space="preserve"> </v>
      </c>
      <c r="J706" s="9"/>
      <c r="K706" s="9"/>
    </row>
    <row r="707" spans="2:11" x14ac:dyDescent="0.2">
      <c r="B707" s="9"/>
      <c r="D707" s="11" t="str">
        <f>IF(LEN(C707)=0," ",(IF(LEN(C707)&lt;11,"Sjekk pers.nr.",(IF(MOD('For kontroll'!O707,1)=0,"OK","Sjekk pers.nr.")))))</f>
        <v xml:space="preserve"> </v>
      </c>
      <c r="G707" s="11" t="str">
        <f>IF(LEN(F707)=0," ",(IF('For kontroll'!V707=1,"OK","Sjekk alder")))</f>
        <v xml:space="preserve"> </v>
      </c>
      <c r="J707" s="9"/>
      <c r="K707" s="9"/>
    </row>
    <row r="708" spans="2:11" x14ac:dyDescent="0.2">
      <c r="B708" s="9"/>
      <c r="D708" s="11" t="str">
        <f>IF(LEN(C708)=0," ",(IF(LEN(C708)&lt;11,"Sjekk pers.nr.",(IF(MOD('For kontroll'!O708,1)=0,"OK","Sjekk pers.nr.")))))</f>
        <v xml:space="preserve"> </v>
      </c>
      <c r="G708" s="11" t="str">
        <f>IF(LEN(F708)=0," ",(IF('For kontroll'!V708=1,"OK","Sjekk alder")))</f>
        <v xml:space="preserve"> </v>
      </c>
      <c r="J708" s="9"/>
      <c r="K708" s="9"/>
    </row>
    <row r="709" spans="2:11" x14ac:dyDescent="0.2">
      <c r="B709" s="9"/>
      <c r="D709" s="11" t="str">
        <f>IF(LEN(C709)=0," ",(IF(LEN(C709)&lt;11,"Sjekk pers.nr.",(IF(MOD('For kontroll'!O709,1)=0,"OK","Sjekk pers.nr.")))))</f>
        <v xml:space="preserve"> </v>
      </c>
      <c r="G709" s="11" t="str">
        <f>IF(LEN(F709)=0," ",(IF('For kontroll'!V709=1,"OK","Sjekk alder")))</f>
        <v xml:space="preserve"> </v>
      </c>
      <c r="J709" s="9"/>
      <c r="K709" s="9"/>
    </row>
    <row r="710" spans="2:11" x14ac:dyDescent="0.2">
      <c r="B710" s="9"/>
      <c r="D710" s="11" t="str">
        <f>IF(LEN(C710)=0," ",(IF(LEN(C710)&lt;11,"Sjekk pers.nr.",(IF(MOD('For kontroll'!O710,1)=0,"OK","Sjekk pers.nr.")))))</f>
        <v xml:space="preserve"> </v>
      </c>
      <c r="G710" s="11" t="str">
        <f>IF(LEN(F710)=0," ",(IF('For kontroll'!V710=1,"OK","Sjekk alder")))</f>
        <v xml:space="preserve"> </v>
      </c>
      <c r="J710" s="9"/>
      <c r="K710" s="9"/>
    </row>
    <row r="711" spans="2:11" x14ac:dyDescent="0.2">
      <c r="B711" s="9"/>
      <c r="D711" s="11" t="str">
        <f>IF(LEN(C711)=0," ",(IF(LEN(C711)&lt;11,"Sjekk pers.nr.",(IF(MOD('For kontroll'!O711,1)=0,"OK","Sjekk pers.nr.")))))</f>
        <v xml:space="preserve"> </v>
      </c>
      <c r="G711" s="11" t="str">
        <f>IF(LEN(F711)=0," ",(IF('For kontroll'!V711=1,"OK","Sjekk alder")))</f>
        <v xml:space="preserve"> </v>
      </c>
      <c r="J711" s="9"/>
      <c r="K711" s="9"/>
    </row>
    <row r="712" spans="2:11" x14ac:dyDescent="0.2">
      <c r="B712" s="9"/>
      <c r="D712" s="11" t="str">
        <f>IF(LEN(C712)=0," ",(IF(LEN(C712)&lt;11,"Sjekk pers.nr.",(IF(MOD('For kontroll'!O712,1)=0,"OK","Sjekk pers.nr.")))))</f>
        <v xml:space="preserve"> </v>
      </c>
      <c r="G712" s="11" t="str">
        <f>IF(LEN(F712)=0," ",(IF('For kontroll'!V712=1,"OK","Sjekk alder")))</f>
        <v xml:space="preserve"> </v>
      </c>
      <c r="J712" s="9"/>
      <c r="K712" s="9"/>
    </row>
    <row r="713" spans="2:11" x14ac:dyDescent="0.2">
      <c r="B713" s="9"/>
      <c r="D713" s="11" t="str">
        <f>IF(LEN(C713)=0," ",(IF(LEN(C713)&lt;11,"Sjekk pers.nr.",(IF(MOD('For kontroll'!O713,1)=0,"OK","Sjekk pers.nr.")))))</f>
        <v xml:space="preserve"> </v>
      </c>
      <c r="G713" s="11" t="str">
        <f>IF(LEN(F713)=0," ",(IF('For kontroll'!V713=1,"OK","Sjekk alder")))</f>
        <v xml:space="preserve"> </v>
      </c>
      <c r="J713" s="9"/>
      <c r="K713" s="9"/>
    </row>
    <row r="714" spans="2:11" x14ac:dyDescent="0.2">
      <c r="B714" s="9"/>
      <c r="D714" s="11" t="str">
        <f>IF(LEN(C714)=0," ",(IF(LEN(C714)&lt;11,"Sjekk pers.nr.",(IF(MOD('For kontroll'!O714,1)=0,"OK","Sjekk pers.nr.")))))</f>
        <v xml:space="preserve"> </v>
      </c>
      <c r="G714" s="11" t="str">
        <f>IF(LEN(F714)=0," ",(IF('For kontroll'!V714=1,"OK","Sjekk alder")))</f>
        <v xml:space="preserve"> </v>
      </c>
      <c r="J714" s="9"/>
      <c r="K714" s="9"/>
    </row>
    <row r="715" spans="2:11" x14ac:dyDescent="0.2">
      <c r="B715" s="9"/>
      <c r="D715" s="11" t="str">
        <f>IF(LEN(C715)=0," ",(IF(LEN(C715)&lt;11,"Sjekk pers.nr.",(IF(MOD('For kontroll'!O715,1)=0,"OK","Sjekk pers.nr.")))))</f>
        <v xml:space="preserve"> </v>
      </c>
      <c r="G715" s="11" t="str">
        <f>IF(LEN(F715)=0," ",(IF('For kontroll'!V715=1,"OK","Sjekk alder")))</f>
        <v xml:space="preserve"> </v>
      </c>
      <c r="J715" s="9"/>
      <c r="K715" s="9"/>
    </row>
    <row r="716" spans="2:11" x14ac:dyDescent="0.2">
      <c r="B716" s="9"/>
      <c r="D716" s="11" t="str">
        <f>IF(LEN(C716)=0," ",(IF(LEN(C716)&lt;11,"Sjekk pers.nr.",(IF(MOD('For kontroll'!O716,1)=0,"OK","Sjekk pers.nr.")))))</f>
        <v xml:space="preserve"> </v>
      </c>
      <c r="G716" s="11" t="str">
        <f>IF(LEN(F716)=0," ",(IF('For kontroll'!V716=1,"OK","Sjekk alder")))</f>
        <v xml:space="preserve"> </v>
      </c>
      <c r="J716" s="9"/>
      <c r="K716" s="9"/>
    </row>
    <row r="717" spans="2:11" x14ac:dyDescent="0.2">
      <c r="B717" s="9"/>
      <c r="D717" s="11" t="str">
        <f>IF(LEN(C717)=0," ",(IF(LEN(C717)&lt;11,"Sjekk pers.nr.",(IF(MOD('For kontroll'!O717,1)=0,"OK","Sjekk pers.nr.")))))</f>
        <v xml:space="preserve"> </v>
      </c>
      <c r="G717" s="11" t="str">
        <f>IF(LEN(F717)=0," ",(IF('For kontroll'!V717=1,"OK","Sjekk alder")))</f>
        <v xml:space="preserve"> </v>
      </c>
      <c r="J717" s="9"/>
      <c r="K717" s="9"/>
    </row>
    <row r="718" spans="2:11" x14ac:dyDescent="0.2">
      <c r="B718" s="9"/>
      <c r="D718" s="11" t="str">
        <f>IF(LEN(C718)=0," ",(IF(LEN(C718)&lt;11,"Sjekk pers.nr.",(IF(MOD('For kontroll'!O718,1)=0,"OK","Sjekk pers.nr.")))))</f>
        <v xml:space="preserve"> </v>
      </c>
      <c r="G718" s="11" t="str">
        <f>IF(LEN(F718)=0," ",(IF('For kontroll'!V718=1,"OK","Sjekk alder")))</f>
        <v xml:space="preserve"> </v>
      </c>
      <c r="J718" s="9"/>
      <c r="K718" s="9"/>
    </row>
    <row r="719" spans="2:11" x14ac:dyDescent="0.2">
      <c r="B719" s="9"/>
      <c r="D719" s="11" t="str">
        <f>IF(LEN(C719)=0," ",(IF(LEN(C719)&lt;11,"Sjekk pers.nr.",(IF(MOD('For kontroll'!O719,1)=0,"OK","Sjekk pers.nr.")))))</f>
        <v xml:space="preserve"> </v>
      </c>
      <c r="G719" s="11" t="str">
        <f>IF(LEN(F719)=0," ",(IF('For kontroll'!V719=1,"OK","Sjekk alder")))</f>
        <v xml:space="preserve"> </v>
      </c>
      <c r="J719" s="9"/>
      <c r="K719" s="9"/>
    </row>
    <row r="720" spans="2:11" x14ac:dyDescent="0.2">
      <c r="B720" s="9"/>
      <c r="D720" s="11" t="str">
        <f>IF(LEN(C720)=0," ",(IF(LEN(C720)&lt;11,"Sjekk pers.nr.",(IF(MOD('For kontroll'!O720,1)=0,"OK","Sjekk pers.nr.")))))</f>
        <v xml:space="preserve"> </v>
      </c>
      <c r="G720" s="11" t="str">
        <f>IF(LEN(F720)=0," ",(IF('For kontroll'!V720=1,"OK","Sjekk alder")))</f>
        <v xml:space="preserve"> </v>
      </c>
      <c r="J720" s="9"/>
      <c r="K720" s="9"/>
    </row>
    <row r="721" spans="2:11" x14ac:dyDescent="0.2">
      <c r="B721" s="9"/>
      <c r="D721" s="11" t="str">
        <f>IF(LEN(C721)=0," ",(IF(LEN(C721)&lt;11,"Sjekk pers.nr.",(IF(MOD('For kontroll'!O721,1)=0,"OK","Sjekk pers.nr.")))))</f>
        <v xml:space="preserve"> </v>
      </c>
      <c r="G721" s="11" t="str">
        <f>IF(LEN(F721)=0," ",(IF('For kontroll'!V721=1,"OK","Sjekk alder")))</f>
        <v xml:space="preserve"> </v>
      </c>
      <c r="J721" s="9"/>
      <c r="K721" s="9"/>
    </row>
    <row r="722" spans="2:11" x14ac:dyDescent="0.2">
      <c r="B722" s="9"/>
      <c r="D722" s="11" t="str">
        <f>IF(LEN(C722)=0," ",(IF(LEN(C722)&lt;11,"Sjekk pers.nr.",(IF(MOD('For kontroll'!O722,1)=0,"OK","Sjekk pers.nr.")))))</f>
        <v xml:space="preserve"> </v>
      </c>
      <c r="G722" s="11" t="str">
        <f>IF(LEN(F722)=0," ",(IF('For kontroll'!V722=1,"OK","Sjekk alder")))</f>
        <v xml:space="preserve"> </v>
      </c>
      <c r="J722" s="9"/>
      <c r="K722" s="9"/>
    </row>
    <row r="723" spans="2:11" x14ac:dyDescent="0.2">
      <c r="B723" s="9"/>
      <c r="D723" s="11" t="str">
        <f>IF(LEN(C723)=0," ",(IF(LEN(C723)&lt;11,"Sjekk pers.nr.",(IF(MOD('For kontroll'!O723,1)=0,"OK","Sjekk pers.nr.")))))</f>
        <v xml:space="preserve"> </v>
      </c>
      <c r="G723" s="11" t="str">
        <f>IF(LEN(F723)=0," ",(IF('For kontroll'!V723=1,"OK","Sjekk alder")))</f>
        <v xml:space="preserve"> </v>
      </c>
      <c r="J723" s="9"/>
      <c r="K723" s="9"/>
    </row>
    <row r="724" spans="2:11" x14ac:dyDescent="0.2">
      <c r="B724" s="9"/>
      <c r="D724" s="11" t="str">
        <f>IF(LEN(C724)=0," ",(IF(LEN(C724)&lt;11,"Sjekk pers.nr.",(IF(MOD('For kontroll'!O724,1)=0,"OK","Sjekk pers.nr.")))))</f>
        <v xml:space="preserve"> </v>
      </c>
      <c r="G724" s="11" t="str">
        <f>IF(LEN(F724)=0," ",(IF('For kontroll'!V724=1,"OK","Sjekk alder")))</f>
        <v xml:space="preserve"> </v>
      </c>
      <c r="J724" s="9"/>
      <c r="K724" s="9"/>
    </row>
    <row r="725" spans="2:11" x14ac:dyDescent="0.2">
      <c r="B725" s="9"/>
      <c r="D725" s="11" t="str">
        <f>IF(LEN(C725)=0," ",(IF(LEN(C725)&lt;11,"Sjekk pers.nr.",(IF(MOD('For kontroll'!O725,1)=0,"OK","Sjekk pers.nr.")))))</f>
        <v xml:space="preserve"> </v>
      </c>
      <c r="G725" s="11" t="str">
        <f>IF(LEN(F725)=0," ",(IF('For kontroll'!V725=1,"OK","Sjekk alder")))</f>
        <v xml:space="preserve"> </v>
      </c>
      <c r="J725" s="9"/>
      <c r="K725" s="9"/>
    </row>
    <row r="726" spans="2:11" x14ac:dyDescent="0.2">
      <c r="B726" s="9"/>
      <c r="D726" s="11" t="str">
        <f>IF(LEN(C726)=0," ",(IF(LEN(C726)&lt;11,"Sjekk pers.nr.",(IF(MOD('For kontroll'!O726,1)=0,"OK","Sjekk pers.nr.")))))</f>
        <v xml:space="preserve"> </v>
      </c>
      <c r="G726" s="11" t="str">
        <f>IF(LEN(F726)=0," ",(IF('For kontroll'!V726=1,"OK","Sjekk alder")))</f>
        <v xml:space="preserve"> </v>
      </c>
      <c r="J726" s="9"/>
      <c r="K726" s="9"/>
    </row>
    <row r="727" spans="2:11" x14ac:dyDescent="0.2">
      <c r="B727" s="9"/>
      <c r="D727" s="11" t="str">
        <f>IF(LEN(C727)=0," ",(IF(LEN(C727)&lt;11,"Sjekk pers.nr.",(IF(MOD('For kontroll'!O727,1)=0,"OK","Sjekk pers.nr.")))))</f>
        <v xml:space="preserve"> </v>
      </c>
      <c r="G727" s="11" t="str">
        <f>IF(LEN(F727)=0," ",(IF('For kontroll'!V727=1,"OK","Sjekk alder")))</f>
        <v xml:space="preserve"> </v>
      </c>
      <c r="J727" s="9"/>
      <c r="K727" s="9"/>
    </row>
    <row r="728" spans="2:11" x14ac:dyDescent="0.2">
      <c r="B728" s="9"/>
      <c r="D728" s="11" t="str">
        <f>IF(LEN(C728)=0," ",(IF(LEN(C728)&lt;11,"Sjekk pers.nr.",(IF(MOD('For kontroll'!O728,1)=0,"OK","Sjekk pers.nr.")))))</f>
        <v xml:space="preserve"> </v>
      </c>
      <c r="G728" s="11" t="str">
        <f>IF(LEN(F728)=0," ",(IF('For kontroll'!V728=1,"OK","Sjekk alder")))</f>
        <v xml:space="preserve"> </v>
      </c>
      <c r="J728" s="9"/>
      <c r="K728" s="9"/>
    </row>
    <row r="729" spans="2:11" x14ac:dyDescent="0.2">
      <c r="B729" s="9"/>
      <c r="D729" s="11" t="str">
        <f>IF(LEN(C729)=0," ",(IF(LEN(C729)&lt;11,"Sjekk pers.nr.",(IF(MOD('For kontroll'!O729,1)=0,"OK","Sjekk pers.nr.")))))</f>
        <v xml:space="preserve"> </v>
      </c>
      <c r="G729" s="11" t="str">
        <f>IF(LEN(F729)=0," ",(IF('For kontroll'!V729=1,"OK","Sjekk alder")))</f>
        <v xml:space="preserve"> </v>
      </c>
      <c r="J729" s="9"/>
      <c r="K729" s="9"/>
    </row>
    <row r="730" spans="2:11" x14ac:dyDescent="0.2">
      <c r="B730" s="9"/>
      <c r="D730" s="11" t="str">
        <f>IF(LEN(C730)=0," ",(IF(LEN(C730)&lt;11,"Sjekk pers.nr.",(IF(MOD('For kontroll'!O730,1)=0,"OK","Sjekk pers.nr.")))))</f>
        <v xml:space="preserve"> </v>
      </c>
      <c r="G730" s="11" t="str">
        <f>IF(LEN(F730)=0," ",(IF('For kontroll'!V730=1,"OK","Sjekk alder")))</f>
        <v xml:space="preserve"> </v>
      </c>
      <c r="J730" s="9"/>
      <c r="K730" s="9"/>
    </row>
    <row r="731" spans="2:11" x14ac:dyDescent="0.2">
      <c r="B731" s="9"/>
      <c r="D731" s="11" t="str">
        <f>IF(LEN(C731)=0," ",(IF(LEN(C731)&lt;11,"Sjekk pers.nr.",(IF(MOD('For kontroll'!O731,1)=0,"OK","Sjekk pers.nr.")))))</f>
        <v xml:space="preserve"> </v>
      </c>
      <c r="G731" s="11" t="str">
        <f>IF(LEN(F731)=0," ",(IF('For kontroll'!V731=1,"OK","Sjekk alder")))</f>
        <v xml:space="preserve"> </v>
      </c>
      <c r="J731" s="9"/>
      <c r="K731" s="9"/>
    </row>
    <row r="732" spans="2:11" x14ac:dyDescent="0.2">
      <c r="B732" s="9"/>
      <c r="D732" s="11" t="str">
        <f>IF(LEN(C732)=0," ",(IF(LEN(C732)&lt;11,"Sjekk pers.nr.",(IF(MOD('For kontroll'!O732,1)=0,"OK","Sjekk pers.nr.")))))</f>
        <v xml:space="preserve"> </v>
      </c>
      <c r="G732" s="11" t="str">
        <f>IF(LEN(F732)=0," ",(IF('For kontroll'!V732=1,"OK","Sjekk alder")))</f>
        <v xml:space="preserve"> </v>
      </c>
      <c r="J732" s="9"/>
      <c r="K732" s="9"/>
    </row>
    <row r="733" spans="2:11" x14ac:dyDescent="0.2">
      <c r="B733" s="9"/>
      <c r="D733" s="11" t="str">
        <f>IF(LEN(C733)=0," ",(IF(LEN(C733)&lt;11,"Sjekk pers.nr.",(IF(MOD('For kontroll'!O733,1)=0,"OK","Sjekk pers.nr.")))))</f>
        <v xml:space="preserve"> </v>
      </c>
      <c r="G733" s="11" t="str">
        <f>IF(LEN(F733)=0," ",(IF('For kontroll'!V733=1,"OK","Sjekk alder")))</f>
        <v xml:space="preserve"> </v>
      </c>
      <c r="J733" s="9"/>
      <c r="K733" s="9"/>
    </row>
    <row r="734" spans="2:11" x14ac:dyDescent="0.2">
      <c r="B734" s="9"/>
      <c r="D734" s="11" t="str">
        <f>IF(LEN(C734)=0," ",(IF(LEN(C734)&lt;11,"Sjekk pers.nr.",(IF(MOD('For kontroll'!O734,1)=0,"OK","Sjekk pers.nr.")))))</f>
        <v xml:space="preserve"> </v>
      </c>
      <c r="G734" s="11" t="str">
        <f>IF(LEN(F734)=0," ",(IF('For kontroll'!V734=1,"OK","Sjekk alder")))</f>
        <v xml:space="preserve"> </v>
      </c>
      <c r="J734" s="9"/>
      <c r="K734" s="9"/>
    </row>
    <row r="735" spans="2:11" x14ac:dyDescent="0.2">
      <c r="B735" s="9"/>
      <c r="D735" s="11" t="str">
        <f>IF(LEN(C735)=0," ",(IF(LEN(C735)&lt;11,"Sjekk pers.nr.",(IF(MOD('For kontroll'!O735,1)=0,"OK","Sjekk pers.nr.")))))</f>
        <v xml:space="preserve"> </v>
      </c>
      <c r="G735" s="11" t="str">
        <f>IF(LEN(F735)=0," ",(IF('For kontroll'!V735=1,"OK","Sjekk alder")))</f>
        <v xml:space="preserve"> </v>
      </c>
      <c r="J735" s="9"/>
      <c r="K735" s="9"/>
    </row>
    <row r="736" spans="2:11" x14ac:dyDescent="0.2">
      <c r="B736" s="9"/>
      <c r="D736" s="11" t="str">
        <f>IF(LEN(C736)=0," ",(IF(LEN(C736)&lt;11,"Sjekk pers.nr.",(IF(MOD('For kontroll'!O736,1)=0,"OK","Sjekk pers.nr.")))))</f>
        <v xml:space="preserve"> </v>
      </c>
      <c r="G736" s="11" t="str">
        <f>IF(LEN(F736)=0," ",(IF('For kontroll'!V736=1,"OK","Sjekk alder")))</f>
        <v xml:space="preserve"> </v>
      </c>
      <c r="J736" s="9"/>
      <c r="K736" s="9"/>
    </row>
    <row r="737" spans="2:11" x14ac:dyDescent="0.2">
      <c r="B737" s="9"/>
      <c r="D737" s="11" t="str">
        <f>IF(LEN(C737)=0," ",(IF(LEN(C737)&lt;11,"Sjekk pers.nr.",(IF(MOD('For kontroll'!O737,1)=0,"OK","Sjekk pers.nr.")))))</f>
        <v xml:space="preserve"> </v>
      </c>
      <c r="G737" s="11" t="str">
        <f>IF(LEN(F737)=0," ",(IF('For kontroll'!V737=1,"OK","Sjekk alder")))</f>
        <v xml:space="preserve"> </v>
      </c>
      <c r="J737" s="9"/>
      <c r="K737" s="9"/>
    </row>
    <row r="738" spans="2:11" x14ac:dyDescent="0.2">
      <c r="B738" s="9"/>
      <c r="D738" s="11" t="str">
        <f>IF(LEN(C738)=0," ",(IF(LEN(C738)&lt;11,"Sjekk pers.nr.",(IF(MOD('For kontroll'!O738,1)=0,"OK","Sjekk pers.nr.")))))</f>
        <v xml:space="preserve"> </v>
      </c>
      <c r="G738" s="11" t="str">
        <f>IF(LEN(F738)=0," ",(IF('For kontroll'!V738=1,"OK","Sjekk alder")))</f>
        <v xml:space="preserve"> </v>
      </c>
      <c r="J738" s="9"/>
      <c r="K738" s="9"/>
    </row>
    <row r="739" spans="2:11" x14ac:dyDescent="0.2">
      <c r="B739" s="9"/>
      <c r="D739" s="11" t="str">
        <f>IF(LEN(C739)=0," ",(IF(LEN(C739)&lt;11,"Sjekk pers.nr.",(IF(MOD('For kontroll'!O739,1)=0,"OK","Sjekk pers.nr.")))))</f>
        <v xml:space="preserve"> </v>
      </c>
      <c r="G739" s="11" t="str">
        <f>IF(LEN(F739)=0," ",(IF('For kontroll'!V739=1,"OK","Sjekk alder")))</f>
        <v xml:space="preserve"> </v>
      </c>
      <c r="J739" s="9"/>
      <c r="K739" s="9"/>
    </row>
    <row r="740" spans="2:11" x14ac:dyDescent="0.2">
      <c r="B740" s="9"/>
      <c r="D740" s="11" t="str">
        <f>IF(LEN(C740)=0," ",(IF(LEN(C740)&lt;11,"Sjekk pers.nr.",(IF(MOD('For kontroll'!O740,1)=0,"OK","Sjekk pers.nr.")))))</f>
        <v xml:space="preserve"> </v>
      </c>
      <c r="G740" s="11" t="str">
        <f>IF(LEN(F740)=0," ",(IF('For kontroll'!V740=1,"OK","Sjekk alder")))</f>
        <v xml:space="preserve"> </v>
      </c>
      <c r="J740" s="9"/>
      <c r="K740" s="9"/>
    </row>
    <row r="741" spans="2:11" x14ac:dyDescent="0.2">
      <c r="B741" s="9"/>
      <c r="D741" s="11" t="str">
        <f>IF(LEN(C741)=0," ",(IF(LEN(C741)&lt;11,"Sjekk pers.nr.",(IF(MOD('For kontroll'!O741,1)=0,"OK","Sjekk pers.nr.")))))</f>
        <v xml:space="preserve"> </v>
      </c>
      <c r="G741" s="11" t="str">
        <f>IF(LEN(F741)=0," ",(IF('For kontroll'!V741=1,"OK","Sjekk alder")))</f>
        <v xml:space="preserve"> </v>
      </c>
      <c r="J741" s="9"/>
      <c r="K741" s="9"/>
    </row>
    <row r="742" spans="2:11" x14ac:dyDescent="0.2">
      <c r="B742" s="9"/>
      <c r="D742" s="11" t="str">
        <f>IF(LEN(C742)=0," ",(IF(LEN(C742)&lt;11,"Sjekk pers.nr.",(IF(MOD('For kontroll'!O742,1)=0,"OK","Sjekk pers.nr.")))))</f>
        <v xml:space="preserve"> </v>
      </c>
      <c r="G742" s="11" t="str">
        <f>IF(LEN(F742)=0," ",(IF('For kontroll'!V742=1,"OK","Sjekk alder")))</f>
        <v xml:space="preserve"> </v>
      </c>
      <c r="J742" s="9"/>
      <c r="K742" s="9"/>
    </row>
    <row r="743" spans="2:11" x14ac:dyDescent="0.2">
      <c r="B743" s="9"/>
      <c r="D743" s="11" t="str">
        <f>IF(LEN(C743)=0," ",(IF(LEN(C743)&lt;11,"Sjekk pers.nr.",(IF(MOD('For kontroll'!O743,1)=0,"OK","Sjekk pers.nr.")))))</f>
        <v xml:space="preserve"> </v>
      </c>
      <c r="G743" s="11" t="str">
        <f>IF(LEN(F743)=0," ",(IF('For kontroll'!V743=1,"OK","Sjekk alder")))</f>
        <v xml:space="preserve"> </v>
      </c>
      <c r="J743" s="9"/>
      <c r="K743" s="9"/>
    </row>
    <row r="744" spans="2:11" x14ac:dyDescent="0.2">
      <c r="B744" s="9"/>
      <c r="D744" s="11" t="str">
        <f>IF(LEN(C744)=0," ",(IF(LEN(C744)&lt;11,"Sjekk pers.nr.",(IF(MOD('For kontroll'!O744,1)=0,"OK","Sjekk pers.nr.")))))</f>
        <v xml:space="preserve"> </v>
      </c>
      <c r="G744" s="11" t="str">
        <f>IF(LEN(F744)=0," ",(IF('For kontroll'!V744=1,"OK","Sjekk alder")))</f>
        <v xml:space="preserve"> </v>
      </c>
      <c r="J744" s="9"/>
      <c r="K744" s="9"/>
    </row>
    <row r="745" spans="2:11" x14ac:dyDescent="0.2">
      <c r="B745" s="9"/>
      <c r="D745" s="11" t="str">
        <f>IF(LEN(C745)=0," ",(IF(LEN(C745)&lt;11,"Sjekk pers.nr.",(IF(MOD('For kontroll'!O745,1)=0,"OK","Sjekk pers.nr.")))))</f>
        <v xml:space="preserve"> </v>
      </c>
      <c r="G745" s="11" t="str">
        <f>IF(LEN(F745)=0," ",(IF('For kontroll'!V745=1,"OK","Sjekk alder")))</f>
        <v xml:space="preserve"> </v>
      </c>
      <c r="J745" s="9"/>
      <c r="K745" s="9"/>
    </row>
    <row r="746" spans="2:11" x14ac:dyDescent="0.2">
      <c r="B746" s="9"/>
      <c r="D746" s="11" t="str">
        <f>IF(LEN(C746)=0," ",(IF(LEN(C746)&lt;11,"Sjekk pers.nr.",(IF(MOD('For kontroll'!O746,1)=0,"OK","Sjekk pers.nr.")))))</f>
        <v xml:space="preserve"> </v>
      </c>
      <c r="G746" s="11" t="str">
        <f>IF(LEN(F746)=0," ",(IF('For kontroll'!V746=1,"OK","Sjekk alder")))</f>
        <v xml:space="preserve"> </v>
      </c>
      <c r="J746" s="9"/>
      <c r="K746" s="9"/>
    </row>
    <row r="747" spans="2:11" x14ac:dyDescent="0.2">
      <c r="B747" s="9"/>
      <c r="D747" s="11" t="str">
        <f>IF(LEN(C747)=0," ",(IF(LEN(C747)&lt;11,"Sjekk pers.nr.",(IF(MOD('For kontroll'!O747,1)=0,"OK","Sjekk pers.nr.")))))</f>
        <v xml:space="preserve"> </v>
      </c>
      <c r="G747" s="11" t="str">
        <f>IF(LEN(F747)=0," ",(IF('For kontroll'!V747=1,"OK","Sjekk alder")))</f>
        <v xml:space="preserve"> </v>
      </c>
      <c r="J747" s="9"/>
      <c r="K747" s="9"/>
    </row>
    <row r="748" spans="2:11" x14ac:dyDescent="0.2">
      <c r="B748" s="9"/>
      <c r="D748" s="11" t="str">
        <f>IF(LEN(C748)=0," ",(IF(LEN(C748)&lt;11,"Sjekk pers.nr.",(IF(MOD('For kontroll'!O748,1)=0,"OK","Sjekk pers.nr.")))))</f>
        <v xml:space="preserve"> </v>
      </c>
      <c r="G748" s="11" t="str">
        <f>IF(LEN(F748)=0," ",(IF('For kontroll'!V748=1,"OK","Sjekk alder")))</f>
        <v xml:space="preserve"> </v>
      </c>
      <c r="J748" s="9"/>
      <c r="K748" s="9"/>
    </row>
    <row r="749" spans="2:11" x14ac:dyDescent="0.2">
      <c r="B749" s="9"/>
      <c r="D749" s="11" t="str">
        <f>IF(LEN(C749)=0," ",(IF(LEN(C749)&lt;11,"Sjekk pers.nr.",(IF(MOD('For kontroll'!O749,1)=0,"OK","Sjekk pers.nr.")))))</f>
        <v xml:space="preserve"> </v>
      </c>
      <c r="G749" s="11" t="str">
        <f>IF(LEN(F749)=0," ",(IF('For kontroll'!V749=1,"OK","Sjekk alder")))</f>
        <v xml:space="preserve"> </v>
      </c>
      <c r="J749" s="9"/>
      <c r="K749" s="9"/>
    </row>
    <row r="750" spans="2:11" x14ac:dyDescent="0.2">
      <c r="B750" s="9"/>
      <c r="D750" s="11" t="str">
        <f>IF(LEN(C750)=0," ",(IF(LEN(C750)&lt;11,"Sjekk pers.nr.",(IF(MOD('For kontroll'!O750,1)=0,"OK","Sjekk pers.nr.")))))</f>
        <v xml:space="preserve"> </v>
      </c>
      <c r="G750" s="11" t="str">
        <f>IF(LEN(F750)=0," ",(IF('For kontroll'!V750=1,"OK","Sjekk alder")))</f>
        <v xml:space="preserve"> </v>
      </c>
      <c r="J750" s="9"/>
      <c r="K750" s="9"/>
    </row>
    <row r="751" spans="2:11" x14ac:dyDescent="0.2">
      <c r="B751" s="9"/>
      <c r="D751" s="11" t="str">
        <f>IF(LEN(C751)=0," ",(IF(LEN(C751)&lt;11,"Sjekk pers.nr.",(IF(MOD('For kontroll'!O751,1)=0,"OK","Sjekk pers.nr.")))))</f>
        <v xml:space="preserve"> </v>
      </c>
      <c r="G751" s="11" t="str">
        <f>IF(LEN(F751)=0," ",(IF('For kontroll'!V751=1,"OK","Sjekk alder")))</f>
        <v xml:space="preserve"> </v>
      </c>
      <c r="J751" s="9"/>
      <c r="K751" s="9"/>
    </row>
    <row r="752" spans="2:11" x14ac:dyDescent="0.2">
      <c r="B752" s="9"/>
      <c r="D752" s="11" t="str">
        <f>IF(LEN(C752)=0," ",(IF(LEN(C752)&lt;11,"Sjekk pers.nr.",(IF(MOD('For kontroll'!O752,1)=0,"OK","Sjekk pers.nr.")))))</f>
        <v xml:space="preserve"> </v>
      </c>
      <c r="G752" s="11" t="str">
        <f>IF(LEN(F752)=0," ",(IF('For kontroll'!V752=1,"OK","Sjekk alder")))</f>
        <v xml:space="preserve"> </v>
      </c>
      <c r="J752" s="9"/>
      <c r="K752" s="9"/>
    </row>
    <row r="753" spans="2:11" x14ac:dyDescent="0.2">
      <c r="B753" s="9"/>
      <c r="D753" s="11" t="str">
        <f>IF(LEN(C753)=0," ",(IF(LEN(C753)&lt;11,"Sjekk pers.nr.",(IF(MOD('For kontroll'!O753,1)=0,"OK","Sjekk pers.nr.")))))</f>
        <v xml:space="preserve"> </v>
      </c>
      <c r="G753" s="11" t="str">
        <f>IF(LEN(F753)=0," ",(IF('For kontroll'!V753=1,"OK","Sjekk alder")))</f>
        <v xml:space="preserve"> </v>
      </c>
      <c r="J753" s="9"/>
      <c r="K753" s="9"/>
    </row>
    <row r="754" spans="2:11" x14ac:dyDescent="0.2">
      <c r="B754" s="9"/>
      <c r="D754" s="11" t="str">
        <f>IF(LEN(C754)=0," ",(IF(LEN(C754)&lt;11,"Sjekk pers.nr.",(IF(MOD('For kontroll'!O754,1)=0,"OK","Sjekk pers.nr.")))))</f>
        <v xml:space="preserve"> </v>
      </c>
      <c r="G754" s="11" t="str">
        <f>IF(LEN(F754)=0," ",(IF('For kontroll'!V754=1,"OK","Sjekk alder")))</f>
        <v xml:space="preserve"> </v>
      </c>
      <c r="J754" s="9"/>
      <c r="K754" s="9"/>
    </row>
    <row r="755" spans="2:11" x14ac:dyDescent="0.2">
      <c r="B755" s="9"/>
      <c r="D755" s="11" t="str">
        <f>IF(LEN(C755)=0," ",(IF(LEN(C755)&lt;11,"Sjekk pers.nr.",(IF(MOD('For kontroll'!O755,1)=0,"OK","Sjekk pers.nr.")))))</f>
        <v xml:space="preserve"> </v>
      </c>
      <c r="G755" s="11" t="str">
        <f>IF(LEN(F755)=0," ",(IF('For kontroll'!V755=1,"OK","Sjekk alder")))</f>
        <v xml:space="preserve"> </v>
      </c>
      <c r="J755" s="9"/>
      <c r="K755" s="9"/>
    </row>
    <row r="756" spans="2:11" x14ac:dyDescent="0.2">
      <c r="B756" s="9"/>
      <c r="D756" s="11" t="str">
        <f>IF(LEN(C756)=0," ",(IF(LEN(C756)&lt;11,"Sjekk pers.nr.",(IF(MOD('For kontroll'!O756,1)=0,"OK","Sjekk pers.nr.")))))</f>
        <v xml:space="preserve"> </v>
      </c>
      <c r="G756" s="11" t="str">
        <f>IF(LEN(F756)=0," ",(IF('For kontroll'!V756=1,"OK","Sjekk alder")))</f>
        <v xml:space="preserve"> </v>
      </c>
      <c r="J756" s="9"/>
      <c r="K756" s="9"/>
    </row>
    <row r="757" spans="2:11" x14ac:dyDescent="0.2">
      <c r="B757" s="9"/>
      <c r="D757" s="11" t="str">
        <f>IF(LEN(C757)=0," ",(IF(LEN(C757)&lt;11,"Sjekk pers.nr.",(IF(MOD('For kontroll'!O757,1)=0,"OK","Sjekk pers.nr.")))))</f>
        <v xml:space="preserve"> </v>
      </c>
      <c r="G757" s="11" t="str">
        <f>IF(LEN(F757)=0," ",(IF('For kontroll'!V757=1,"OK","Sjekk alder")))</f>
        <v xml:space="preserve"> </v>
      </c>
      <c r="J757" s="9"/>
      <c r="K757" s="9"/>
    </row>
    <row r="758" spans="2:11" x14ac:dyDescent="0.2">
      <c r="B758" s="9"/>
      <c r="D758" s="11" t="str">
        <f>IF(LEN(C758)=0," ",(IF(LEN(C758)&lt;11,"Sjekk pers.nr.",(IF(MOD('For kontroll'!O758,1)=0,"OK","Sjekk pers.nr.")))))</f>
        <v xml:space="preserve"> </v>
      </c>
      <c r="G758" s="11" t="str">
        <f>IF(LEN(F758)=0," ",(IF('For kontroll'!V758=1,"OK","Sjekk alder")))</f>
        <v xml:space="preserve"> </v>
      </c>
      <c r="J758" s="9"/>
      <c r="K758" s="9"/>
    </row>
    <row r="759" spans="2:11" x14ac:dyDescent="0.2">
      <c r="B759" s="9"/>
      <c r="D759" s="11" t="str">
        <f>IF(LEN(C759)=0," ",(IF(LEN(C759)&lt;11,"Sjekk pers.nr.",(IF(MOD('For kontroll'!O759,1)=0,"OK","Sjekk pers.nr.")))))</f>
        <v xml:space="preserve"> </v>
      </c>
      <c r="G759" s="11" t="str">
        <f>IF(LEN(F759)=0," ",(IF('For kontroll'!V759=1,"OK","Sjekk alder")))</f>
        <v xml:space="preserve"> </v>
      </c>
      <c r="J759" s="9"/>
      <c r="K759" s="9"/>
    </row>
    <row r="760" spans="2:11" x14ac:dyDescent="0.2">
      <c r="B760" s="9"/>
      <c r="D760" s="11" t="str">
        <f>IF(LEN(C760)=0," ",(IF(LEN(C760)&lt;11,"Sjekk pers.nr.",(IF(MOD('For kontroll'!O760,1)=0,"OK","Sjekk pers.nr.")))))</f>
        <v xml:space="preserve"> </v>
      </c>
      <c r="G760" s="11" t="str">
        <f>IF(LEN(F760)=0," ",(IF('For kontroll'!V760=1,"OK","Sjekk alder")))</f>
        <v xml:space="preserve"> </v>
      </c>
      <c r="J760" s="9"/>
      <c r="K760" s="9"/>
    </row>
    <row r="761" spans="2:11" x14ac:dyDescent="0.2">
      <c r="B761" s="9"/>
      <c r="D761" s="11" t="str">
        <f>IF(LEN(C761)=0," ",(IF(LEN(C761)&lt;11,"Sjekk pers.nr.",(IF(MOD('For kontroll'!O761,1)=0,"OK","Sjekk pers.nr.")))))</f>
        <v xml:space="preserve"> </v>
      </c>
      <c r="G761" s="11" t="str">
        <f>IF(LEN(F761)=0," ",(IF('For kontroll'!V761=1,"OK","Sjekk alder")))</f>
        <v xml:space="preserve"> </v>
      </c>
      <c r="J761" s="9"/>
      <c r="K761" s="9"/>
    </row>
    <row r="762" spans="2:11" x14ac:dyDescent="0.2">
      <c r="B762" s="9"/>
      <c r="D762" s="11" t="str">
        <f>IF(LEN(C762)=0," ",(IF(LEN(C762)&lt;11,"Sjekk pers.nr.",(IF(MOD('For kontroll'!O762,1)=0,"OK","Sjekk pers.nr.")))))</f>
        <v xml:space="preserve"> </v>
      </c>
      <c r="G762" s="11" t="str">
        <f>IF(LEN(F762)=0," ",(IF('For kontroll'!V762=1,"OK","Sjekk alder")))</f>
        <v xml:space="preserve"> </v>
      </c>
      <c r="J762" s="9"/>
      <c r="K762" s="9"/>
    </row>
    <row r="763" spans="2:11" x14ac:dyDescent="0.2">
      <c r="B763" s="9"/>
      <c r="D763" s="11" t="str">
        <f>IF(LEN(C763)=0," ",(IF(LEN(C763)&lt;11,"Sjekk pers.nr.",(IF(MOD('For kontroll'!O763,1)=0,"OK","Sjekk pers.nr.")))))</f>
        <v xml:space="preserve"> </v>
      </c>
      <c r="G763" s="11" t="str">
        <f>IF(LEN(F763)=0," ",(IF('For kontroll'!V763=1,"OK","Sjekk alder")))</f>
        <v xml:space="preserve"> </v>
      </c>
      <c r="J763" s="9"/>
      <c r="K763" s="9"/>
    </row>
    <row r="764" spans="2:11" x14ac:dyDescent="0.2">
      <c r="B764" s="9"/>
      <c r="D764" s="11" t="str">
        <f>IF(LEN(C764)=0," ",(IF(LEN(C764)&lt;11,"Sjekk pers.nr.",(IF(MOD('For kontroll'!O764,1)=0,"OK","Sjekk pers.nr.")))))</f>
        <v xml:space="preserve"> </v>
      </c>
      <c r="G764" s="11" t="str">
        <f>IF(LEN(F764)=0," ",(IF('For kontroll'!V764=1,"OK","Sjekk alder")))</f>
        <v xml:space="preserve"> </v>
      </c>
      <c r="J764" s="9"/>
      <c r="K764" s="9"/>
    </row>
    <row r="765" spans="2:11" x14ac:dyDescent="0.2">
      <c r="B765" s="9"/>
      <c r="D765" s="11" t="str">
        <f>IF(LEN(C765)=0," ",(IF(LEN(C765)&lt;11,"Sjekk pers.nr.",(IF(MOD('For kontroll'!O765,1)=0,"OK","Sjekk pers.nr.")))))</f>
        <v xml:space="preserve"> </v>
      </c>
      <c r="G765" s="11" t="str">
        <f>IF(LEN(F765)=0," ",(IF('For kontroll'!V765=1,"OK","Sjekk alder")))</f>
        <v xml:space="preserve"> </v>
      </c>
      <c r="J765" s="9"/>
      <c r="K765" s="9"/>
    </row>
    <row r="766" spans="2:11" x14ac:dyDescent="0.2">
      <c r="B766" s="9"/>
      <c r="D766" s="11" t="str">
        <f>IF(LEN(C766)=0," ",(IF(LEN(C766)&lt;11,"Sjekk pers.nr.",(IF(MOD('For kontroll'!O766,1)=0,"OK","Sjekk pers.nr.")))))</f>
        <v xml:space="preserve"> </v>
      </c>
      <c r="G766" s="11" t="str">
        <f>IF(LEN(F766)=0," ",(IF('For kontroll'!V766=1,"OK","Sjekk alder")))</f>
        <v xml:space="preserve"> </v>
      </c>
      <c r="J766" s="9"/>
      <c r="K766" s="9"/>
    </row>
    <row r="767" spans="2:11" x14ac:dyDescent="0.2">
      <c r="B767" s="9"/>
      <c r="D767" s="11" t="str">
        <f>IF(LEN(C767)=0," ",(IF(LEN(C767)&lt;11,"Sjekk pers.nr.",(IF(MOD('For kontroll'!O767,1)=0,"OK","Sjekk pers.nr.")))))</f>
        <v xml:space="preserve"> </v>
      </c>
      <c r="G767" s="11" t="str">
        <f>IF(LEN(F767)=0," ",(IF('For kontroll'!V767=1,"OK","Sjekk alder")))</f>
        <v xml:space="preserve"> </v>
      </c>
      <c r="J767" s="9"/>
      <c r="K767" s="9"/>
    </row>
    <row r="768" spans="2:11" x14ac:dyDescent="0.2">
      <c r="B768" s="9"/>
      <c r="D768" s="11" t="str">
        <f>IF(LEN(C768)=0," ",(IF(LEN(C768)&lt;11,"Sjekk pers.nr.",(IF(MOD('For kontroll'!O768,1)=0,"OK","Sjekk pers.nr.")))))</f>
        <v xml:space="preserve"> </v>
      </c>
      <c r="G768" s="11" t="str">
        <f>IF(LEN(F768)=0," ",(IF('For kontroll'!V768=1,"OK","Sjekk alder")))</f>
        <v xml:space="preserve"> </v>
      </c>
      <c r="J768" s="9"/>
      <c r="K768" s="9"/>
    </row>
    <row r="769" spans="2:11" x14ac:dyDescent="0.2">
      <c r="B769" s="9"/>
      <c r="D769" s="11" t="str">
        <f>IF(LEN(C769)=0," ",(IF(LEN(C769)&lt;11,"Sjekk pers.nr.",(IF(MOD('For kontroll'!O769,1)=0,"OK","Sjekk pers.nr.")))))</f>
        <v xml:space="preserve"> </v>
      </c>
      <c r="G769" s="11" t="str">
        <f>IF(LEN(F769)=0," ",(IF('For kontroll'!V769=1,"OK","Sjekk alder")))</f>
        <v xml:space="preserve"> </v>
      </c>
      <c r="J769" s="9"/>
      <c r="K769" s="9"/>
    </row>
    <row r="770" spans="2:11" x14ac:dyDescent="0.2">
      <c r="B770" s="9"/>
      <c r="D770" s="11" t="str">
        <f>IF(LEN(C770)=0," ",(IF(LEN(C770)&lt;11,"Sjekk pers.nr.",(IF(MOD('For kontroll'!O770,1)=0,"OK","Sjekk pers.nr.")))))</f>
        <v xml:space="preserve"> </v>
      </c>
      <c r="G770" s="11" t="str">
        <f>IF(LEN(F770)=0," ",(IF('For kontroll'!V770=1,"OK","Sjekk alder")))</f>
        <v xml:space="preserve"> </v>
      </c>
      <c r="J770" s="9"/>
      <c r="K770" s="9"/>
    </row>
    <row r="771" spans="2:11" x14ac:dyDescent="0.2">
      <c r="B771" s="9"/>
      <c r="D771" s="11" t="str">
        <f>IF(LEN(C771)=0," ",(IF(LEN(C771)&lt;11,"Sjekk pers.nr.",(IF(MOD('For kontroll'!O771,1)=0,"OK","Sjekk pers.nr.")))))</f>
        <v xml:space="preserve"> </v>
      </c>
      <c r="G771" s="11" t="str">
        <f>IF(LEN(F771)=0," ",(IF('For kontroll'!V771=1,"OK","Sjekk alder")))</f>
        <v xml:space="preserve"> </v>
      </c>
      <c r="J771" s="9"/>
      <c r="K771" s="9"/>
    </row>
    <row r="772" spans="2:11" x14ac:dyDescent="0.2">
      <c r="B772" s="9"/>
      <c r="D772" s="11" t="str">
        <f>IF(LEN(C772)=0," ",(IF(LEN(C772)&lt;11,"Sjekk pers.nr.",(IF(MOD('For kontroll'!O772,1)=0,"OK","Sjekk pers.nr.")))))</f>
        <v xml:space="preserve"> </v>
      </c>
      <c r="G772" s="11" t="str">
        <f>IF(LEN(F772)=0," ",(IF('For kontroll'!V772=1,"OK","Sjekk alder")))</f>
        <v xml:space="preserve"> </v>
      </c>
      <c r="J772" s="9"/>
      <c r="K772" s="9"/>
    </row>
    <row r="773" spans="2:11" x14ac:dyDescent="0.2">
      <c r="B773" s="9"/>
      <c r="D773" s="11" t="str">
        <f>IF(LEN(C773)=0," ",(IF(LEN(C773)&lt;11,"Sjekk pers.nr.",(IF(MOD('For kontroll'!O773,1)=0,"OK","Sjekk pers.nr.")))))</f>
        <v xml:space="preserve"> </v>
      </c>
      <c r="G773" s="11" t="str">
        <f>IF(LEN(F773)=0," ",(IF('For kontroll'!V773=1,"OK","Sjekk alder")))</f>
        <v xml:space="preserve"> </v>
      </c>
      <c r="J773" s="9"/>
      <c r="K773" s="9"/>
    </row>
    <row r="774" spans="2:11" x14ac:dyDescent="0.2">
      <c r="B774" s="9"/>
      <c r="D774" s="11" t="str">
        <f>IF(LEN(C774)=0," ",(IF(LEN(C774)&lt;11,"Sjekk pers.nr.",(IF(MOD('For kontroll'!O774,1)=0,"OK","Sjekk pers.nr.")))))</f>
        <v xml:space="preserve"> </v>
      </c>
      <c r="G774" s="11" t="str">
        <f>IF(LEN(F774)=0," ",(IF('For kontroll'!V774=1,"OK","Sjekk alder")))</f>
        <v xml:space="preserve"> </v>
      </c>
      <c r="J774" s="9"/>
      <c r="K774" s="9"/>
    </row>
    <row r="775" spans="2:11" x14ac:dyDescent="0.2">
      <c r="B775" s="9"/>
      <c r="D775" s="11" t="str">
        <f>IF(LEN(C775)=0," ",(IF(LEN(C775)&lt;11,"Sjekk pers.nr.",(IF(MOD('For kontroll'!O775,1)=0,"OK","Sjekk pers.nr.")))))</f>
        <v xml:space="preserve"> </v>
      </c>
      <c r="G775" s="11" t="str">
        <f>IF(LEN(F775)=0," ",(IF('For kontroll'!V775=1,"OK","Sjekk alder")))</f>
        <v xml:space="preserve"> </v>
      </c>
      <c r="J775" s="9"/>
      <c r="K775" s="9"/>
    </row>
    <row r="776" spans="2:11" x14ac:dyDescent="0.2">
      <c r="B776" s="9"/>
      <c r="D776" s="11" t="str">
        <f>IF(LEN(C776)=0," ",(IF(LEN(C776)&lt;11,"Sjekk pers.nr.",(IF(MOD('For kontroll'!O776,1)=0,"OK","Sjekk pers.nr.")))))</f>
        <v xml:space="preserve"> </v>
      </c>
      <c r="G776" s="11" t="str">
        <f>IF(LEN(F776)=0," ",(IF('For kontroll'!V776=1,"OK","Sjekk alder")))</f>
        <v xml:space="preserve"> </v>
      </c>
      <c r="J776" s="9"/>
      <c r="K776" s="9"/>
    </row>
    <row r="777" spans="2:11" x14ac:dyDescent="0.2">
      <c r="B777" s="9"/>
      <c r="D777" s="11" t="str">
        <f>IF(LEN(C777)=0," ",(IF(LEN(C777)&lt;11,"Sjekk pers.nr.",(IF(MOD('For kontroll'!O777,1)=0,"OK","Sjekk pers.nr.")))))</f>
        <v xml:space="preserve"> </v>
      </c>
      <c r="G777" s="11" t="str">
        <f>IF(LEN(F777)=0," ",(IF('For kontroll'!V777=1,"OK","Sjekk alder")))</f>
        <v xml:space="preserve"> </v>
      </c>
      <c r="J777" s="9"/>
      <c r="K777" s="9"/>
    </row>
    <row r="778" spans="2:11" x14ac:dyDescent="0.2">
      <c r="B778" s="9"/>
      <c r="D778" s="11" t="str">
        <f>IF(LEN(C778)=0," ",(IF(LEN(C778)&lt;11,"Sjekk pers.nr.",(IF(MOD('For kontroll'!O778,1)=0,"OK","Sjekk pers.nr.")))))</f>
        <v xml:space="preserve"> </v>
      </c>
      <c r="G778" s="11" t="str">
        <f>IF(LEN(F778)=0," ",(IF('For kontroll'!V778=1,"OK","Sjekk alder")))</f>
        <v xml:space="preserve"> </v>
      </c>
      <c r="J778" s="9"/>
      <c r="K778" s="9"/>
    </row>
    <row r="779" spans="2:11" x14ac:dyDescent="0.2">
      <c r="B779" s="9"/>
      <c r="D779" s="11" t="str">
        <f>IF(LEN(C779)=0," ",(IF(LEN(C779)&lt;11,"Sjekk pers.nr.",(IF(MOD('For kontroll'!O779,1)=0,"OK","Sjekk pers.nr.")))))</f>
        <v xml:space="preserve"> </v>
      </c>
      <c r="G779" s="11" t="str">
        <f>IF(LEN(F779)=0," ",(IF('For kontroll'!V779=1,"OK","Sjekk alder")))</f>
        <v xml:space="preserve"> </v>
      </c>
      <c r="J779" s="9"/>
      <c r="K779" s="9"/>
    </row>
    <row r="780" spans="2:11" x14ac:dyDescent="0.2">
      <c r="B780" s="9"/>
      <c r="D780" s="11" t="str">
        <f>IF(LEN(C780)=0," ",(IF(LEN(C780)&lt;11,"Sjekk pers.nr.",(IF(MOD('For kontroll'!O780,1)=0,"OK","Sjekk pers.nr.")))))</f>
        <v xml:space="preserve"> </v>
      </c>
      <c r="G780" s="11" t="str">
        <f>IF(LEN(F780)=0," ",(IF('For kontroll'!V780=1,"OK","Sjekk alder")))</f>
        <v xml:space="preserve"> </v>
      </c>
      <c r="J780" s="9"/>
      <c r="K780" s="9"/>
    </row>
    <row r="781" spans="2:11" x14ac:dyDescent="0.2">
      <c r="B781" s="9"/>
      <c r="D781" s="11" t="str">
        <f>IF(LEN(C781)=0," ",(IF(LEN(C781)&lt;11,"Sjekk pers.nr.",(IF(MOD('For kontroll'!O781,1)=0,"OK","Sjekk pers.nr.")))))</f>
        <v xml:space="preserve"> </v>
      </c>
      <c r="G781" s="11" t="str">
        <f>IF(LEN(F781)=0," ",(IF('For kontroll'!V781=1,"OK","Sjekk alder")))</f>
        <v xml:space="preserve"> </v>
      </c>
      <c r="J781" s="9"/>
      <c r="K781" s="9"/>
    </row>
    <row r="782" spans="2:11" x14ac:dyDescent="0.2">
      <c r="B782" s="9"/>
      <c r="D782" s="11" t="str">
        <f>IF(LEN(C782)=0," ",(IF(LEN(C782)&lt;11,"Sjekk pers.nr.",(IF(MOD('For kontroll'!O782,1)=0,"OK","Sjekk pers.nr.")))))</f>
        <v xml:space="preserve"> </v>
      </c>
      <c r="G782" s="11" t="str">
        <f>IF(LEN(F782)=0," ",(IF('For kontroll'!V782=1,"OK","Sjekk alder")))</f>
        <v xml:space="preserve"> </v>
      </c>
      <c r="J782" s="9"/>
      <c r="K782" s="9"/>
    </row>
    <row r="783" spans="2:11" x14ac:dyDescent="0.2">
      <c r="B783" s="9"/>
      <c r="D783" s="11" t="str">
        <f>IF(LEN(C783)=0," ",(IF(LEN(C783)&lt;11,"Sjekk pers.nr.",(IF(MOD('For kontroll'!O783,1)=0,"OK","Sjekk pers.nr.")))))</f>
        <v xml:space="preserve"> </v>
      </c>
      <c r="G783" s="11" t="str">
        <f>IF(LEN(F783)=0," ",(IF('For kontroll'!V783=1,"OK","Sjekk alder")))</f>
        <v xml:space="preserve"> </v>
      </c>
      <c r="J783" s="9"/>
      <c r="K783" s="9"/>
    </row>
    <row r="784" spans="2:11" x14ac:dyDescent="0.2">
      <c r="B784" s="9"/>
      <c r="D784" s="11" t="str">
        <f>IF(LEN(C784)=0," ",(IF(LEN(C784)&lt;11,"Sjekk pers.nr.",(IF(MOD('For kontroll'!O784,1)=0,"OK","Sjekk pers.nr.")))))</f>
        <v xml:space="preserve"> </v>
      </c>
      <c r="G784" s="11" t="str">
        <f>IF(LEN(F784)=0," ",(IF('For kontroll'!V784=1,"OK","Sjekk alder")))</f>
        <v xml:space="preserve"> </v>
      </c>
      <c r="J784" s="9"/>
      <c r="K784" s="9"/>
    </row>
    <row r="785" spans="2:11" x14ac:dyDescent="0.2">
      <c r="B785" s="9"/>
      <c r="D785" s="11" t="str">
        <f>IF(LEN(C785)=0," ",(IF(LEN(C785)&lt;11,"Sjekk pers.nr.",(IF(MOD('For kontroll'!O785,1)=0,"OK","Sjekk pers.nr.")))))</f>
        <v xml:space="preserve"> </v>
      </c>
      <c r="G785" s="11" t="str">
        <f>IF(LEN(F785)=0," ",(IF('For kontroll'!V785=1,"OK","Sjekk alder")))</f>
        <v xml:space="preserve"> </v>
      </c>
      <c r="J785" s="9"/>
      <c r="K785" s="9"/>
    </row>
    <row r="786" spans="2:11" x14ac:dyDescent="0.2">
      <c r="B786" s="9"/>
      <c r="D786" s="11" t="str">
        <f>IF(LEN(C786)=0," ",(IF(LEN(C786)&lt;11,"Sjekk pers.nr.",(IF(MOD('For kontroll'!O786,1)=0,"OK","Sjekk pers.nr.")))))</f>
        <v xml:space="preserve"> </v>
      </c>
      <c r="G786" s="11" t="str">
        <f>IF(LEN(F786)=0," ",(IF('For kontroll'!V786=1,"OK","Sjekk alder")))</f>
        <v xml:space="preserve"> </v>
      </c>
      <c r="J786" s="9"/>
      <c r="K786" s="9"/>
    </row>
    <row r="787" spans="2:11" x14ac:dyDescent="0.2">
      <c r="B787" s="9"/>
      <c r="D787" s="11" t="str">
        <f>IF(LEN(C787)=0," ",(IF(LEN(C787)&lt;11,"Sjekk pers.nr.",(IF(MOD('For kontroll'!O787,1)=0,"OK","Sjekk pers.nr.")))))</f>
        <v xml:space="preserve"> </v>
      </c>
      <c r="G787" s="11" t="str">
        <f>IF(LEN(F787)=0," ",(IF('For kontroll'!V787=1,"OK","Sjekk alder")))</f>
        <v xml:space="preserve"> </v>
      </c>
      <c r="J787" s="9"/>
      <c r="K787" s="9"/>
    </row>
    <row r="788" spans="2:11" x14ac:dyDescent="0.2">
      <c r="B788" s="9"/>
      <c r="D788" s="11" t="str">
        <f>IF(LEN(C788)=0," ",(IF(LEN(C788)&lt;11,"Sjekk pers.nr.",(IF(MOD('For kontroll'!O788,1)=0,"OK","Sjekk pers.nr.")))))</f>
        <v xml:space="preserve"> </v>
      </c>
      <c r="G788" s="11" t="str">
        <f>IF(LEN(F788)=0," ",(IF('For kontroll'!V788=1,"OK","Sjekk alder")))</f>
        <v xml:space="preserve"> </v>
      </c>
      <c r="J788" s="9"/>
      <c r="K788" s="9"/>
    </row>
    <row r="789" spans="2:11" x14ac:dyDescent="0.2">
      <c r="B789" s="9"/>
      <c r="D789" s="11" t="str">
        <f>IF(LEN(C789)=0," ",(IF(LEN(C789)&lt;11,"Sjekk pers.nr.",(IF(MOD('For kontroll'!O789,1)=0,"OK","Sjekk pers.nr.")))))</f>
        <v xml:space="preserve"> </v>
      </c>
      <c r="G789" s="11" t="str">
        <f>IF(LEN(F789)=0," ",(IF('For kontroll'!V789=1,"OK","Sjekk alder")))</f>
        <v xml:space="preserve"> </v>
      </c>
      <c r="J789" s="9"/>
      <c r="K789" s="9"/>
    </row>
    <row r="790" spans="2:11" x14ac:dyDescent="0.2">
      <c r="B790" s="9"/>
      <c r="D790" s="11" t="str">
        <f>IF(LEN(C790)=0," ",(IF(LEN(C790)&lt;11,"Sjekk pers.nr.",(IF(MOD('For kontroll'!O790,1)=0,"OK","Sjekk pers.nr.")))))</f>
        <v xml:space="preserve"> </v>
      </c>
      <c r="G790" s="11" t="str">
        <f>IF(LEN(F790)=0," ",(IF('For kontroll'!V790=1,"OK","Sjekk alder")))</f>
        <v xml:space="preserve"> </v>
      </c>
      <c r="J790" s="9"/>
      <c r="K790" s="9"/>
    </row>
    <row r="791" spans="2:11" x14ac:dyDescent="0.2">
      <c r="B791" s="9"/>
      <c r="D791" s="11" t="str">
        <f>IF(LEN(C791)=0," ",(IF(LEN(C791)&lt;11,"Sjekk pers.nr.",(IF(MOD('For kontroll'!O791,1)=0,"OK","Sjekk pers.nr.")))))</f>
        <v xml:space="preserve"> </v>
      </c>
      <c r="G791" s="11" t="str">
        <f>IF(LEN(F791)=0," ",(IF('For kontroll'!V791=1,"OK","Sjekk alder")))</f>
        <v xml:space="preserve"> </v>
      </c>
      <c r="J791" s="9"/>
      <c r="K791" s="9"/>
    </row>
    <row r="792" spans="2:11" x14ac:dyDescent="0.2">
      <c r="B792" s="9"/>
      <c r="D792" s="11" t="str">
        <f>IF(LEN(C792)=0," ",(IF(LEN(C792)&lt;11,"Sjekk pers.nr.",(IF(MOD('For kontroll'!O792,1)=0,"OK","Sjekk pers.nr.")))))</f>
        <v xml:space="preserve"> </v>
      </c>
      <c r="G792" s="11" t="str">
        <f>IF(LEN(F792)=0," ",(IF('For kontroll'!V792=1,"OK","Sjekk alder")))</f>
        <v xml:space="preserve"> </v>
      </c>
      <c r="J792" s="9"/>
      <c r="K792" s="9"/>
    </row>
    <row r="793" spans="2:11" x14ac:dyDescent="0.2">
      <c r="B793" s="9"/>
      <c r="D793" s="11" t="str">
        <f>IF(LEN(C793)=0," ",(IF(LEN(C793)&lt;11,"Sjekk pers.nr.",(IF(MOD('For kontroll'!O793,1)=0,"OK","Sjekk pers.nr.")))))</f>
        <v xml:space="preserve"> </v>
      </c>
      <c r="G793" s="11" t="str">
        <f>IF(LEN(F793)=0," ",(IF('For kontroll'!V793=1,"OK","Sjekk alder")))</f>
        <v xml:space="preserve"> </v>
      </c>
      <c r="J793" s="9"/>
      <c r="K793" s="9"/>
    </row>
    <row r="794" spans="2:11" x14ac:dyDescent="0.2">
      <c r="B794" s="9"/>
      <c r="D794" s="11" t="str">
        <f>IF(LEN(C794)=0," ",(IF(LEN(C794)&lt;11,"Sjekk pers.nr.",(IF(MOD('For kontroll'!O794,1)=0,"OK","Sjekk pers.nr.")))))</f>
        <v xml:space="preserve"> </v>
      </c>
      <c r="G794" s="11" t="str">
        <f>IF(LEN(F794)=0," ",(IF('For kontroll'!V794=1,"OK","Sjekk alder")))</f>
        <v xml:space="preserve"> </v>
      </c>
      <c r="J794" s="9"/>
      <c r="K794" s="9"/>
    </row>
    <row r="795" spans="2:11" x14ac:dyDescent="0.2">
      <c r="B795" s="9"/>
      <c r="D795" s="11" t="str">
        <f>IF(LEN(C795)=0," ",(IF(LEN(C795)&lt;11,"Sjekk pers.nr.",(IF(MOD('For kontroll'!O795,1)=0,"OK","Sjekk pers.nr.")))))</f>
        <v xml:space="preserve"> </v>
      </c>
      <c r="G795" s="11" t="str">
        <f>IF(LEN(F795)=0," ",(IF('For kontroll'!V795=1,"OK","Sjekk alder")))</f>
        <v xml:space="preserve"> </v>
      </c>
      <c r="J795" s="9"/>
      <c r="K795" s="9"/>
    </row>
    <row r="796" spans="2:11" x14ac:dyDescent="0.2">
      <c r="B796" s="9"/>
      <c r="D796" s="11" t="str">
        <f>IF(LEN(C796)=0," ",(IF(LEN(C796)&lt;11,"Sjekk pers.nr.",(IF(MOD('For kontroll'!O796,1)=0,"OK","Sjekk pers.nr.")))))</f>
        <v xml:space="preserve"> </v>
      </c>
      <c r="G796" s="11" t="str">
        <f>IF(LEN(F796)=0," ",(IF('For kontroll'!V796=1,"OK","Sjekk alder")))</f>
        <v xml:space="preserve"> </v>
      </c>
      <c r="J796" s="9"/>
      <c r="K796" s="9"/>
    </row>
    <row r="797" spans="2:11" x14ac:dyDescent="0.2">
      <c r="B797" s="9"/>
      <c r="D797" s="11" t="str">
        <f>IF(LEN(C797)=0," ",(IF(LEN(C797)&lt;11,"Sjekk pers.nr.",(IF(MOD('For kontroll'!O797,1)=0,"OK","Sjekk pers.nr.")))))</f>
        <v xml:space="preserve"> </v>
      </c>
      <c r="G797" s="11" t="str">
        <f>IF(LEN(F797)=0," ",(IF('For kontroll'!V797=1,"OK","Sjekk alder")))</f>
        <v xml:space="preserve"> </v>
      </c>
      <c r="J797" s="9"/>
      <c r="K797" s="9"/>
    </row>
    <row r="798" spans="2:11" x14ac:dyDescent="0.2">
      <c r="B798" s="9"/>
      <c r="D798" s="11" t="str">
        <f>IF(LEN(C798)=0," ",(IF(LEN(C798)&lt;11,"Sjekk pers.nr.",(IF(MOD('For kontroll'!O798,1)=0,"OK","Sjekk pers.nr.")))))</f>
        <v xml:space="preserve"> </v>
      </c>
      <c r="G798" s="11" t="str">
        <f>IF(LEN(F798)=0," ",(IF('For kontroll'!V798=1,"OK","Sjekk alder")))</f>
        <v xml:space="preserve"> </v>
      </c>
      <c r="J798" s="9"/>
      <c r="K798" s="9"/>
    </row>
    <row r="799" spans="2:11" x14ac:dyDescent="0.2">
      <c r="B799" s="9"/>
      <c r="D799" s="11" t="str">
        <f>IF(LEN(C799)=0," ",(IF(LEN(C799)&lt;11,"Sjekk pers.nr.",(IF(MOD('For kontroll'!O799,1)=0,"OK","Sjekk pers.nr.")))))</f>
        <v xml:space="preserve"> </v>
      </c>
      <c r="G799" s="11" t="str">
        <f>IF(LEN(F799)=0," ",(IF('For kontroll'!V799=1,"OK","Sjekk alder")))</f>
        <v xml:space="preserve"> </v>
      </c>
      <c r="J799" s="9"/>
      <c r="K799" s="9"/>
    </row>
    <row r="800" spans="2:11" x14ac:dyDescent="0.2">
      <c r="B800" s="9"/>
      <c r="D800" s="11" t="str">
        <f>IF(LEN(C800)=0," ",(IF(LEN(C800)&lt;11,"Sjekk pers.nr.",(IF(MOD('For kontroll'!O800,1)=0,"OK","Sjekk pers.nr.")))))</f>
        <v xml:space="preserve"> </v>
      </c>
      <c r="G800" s="11" t="str">
        <f>IF(LEN(F800)=0," ",(IF('For kontroll'!V800=1,"OK","Sjekk alder")))</f>
        <v xml:space="preserve"> </v>
      </c>
      <c r="J800" s="9"/>
      <c r="K800" s="9"/>
    </row>
    <row r="801" spans="2:11" x14ac:dyDescent="0.2">
      <c r="B801" s="9"/>
      <c r="D801" s="11" t="str">
        <f>IF(LEN(C801)=0," ",(IF(LEN(C801)&lt;11,"Sjekk pers.nr.",(IF(MOD('For kontroll'!O801,1)=0,"OK","Sjekk pers.nr.")))))</f>
        <v xml:space="preserve"> </v>
      </c>
      <c r="G801" s="11" t="str">
        <f>IF(LEN(F801)=0," ",(IF('For kontroll'!V801=1,"OK","Sjekk alder")))</f>
        <v xml:space="preserve"> </v>
      </c>
      <c r="J801" s="9"/>
      <c r="K801" s="9"/>
    </row>
    <row r="802" spans="2:11" x14ac:dyDescent="0.2">
      <c r="B802" s="9"/>
      <c r="D802" s="11" t="str">
        <f>IF(LEN(C802)=0," ",(IF(LEN(C802)&lt;11,"Sjekk pers.nr.",(IF(MOD('For kontroll'!O802,1)=0,"OK","Sjekk pers.nr.")))))</f>
        <v xml:space="preserve"> </v>
      </c>
      <c r="G802" s="11" t="str">
        <f>IF(LEN(F802)=0," ",(IF('For kontroll'!V802=1,"OK","Sjekk alder")))</f>
        <v xml:space="preserve"> </v>
      </c>
      <c r="J802" s="9"/>
      <c r="K802" s="9"/>
    </row>
    <row r="803" spans="2:11" x14ac:dyDescent="0.2">
      <c r="B803" s="9"/>
      <c r="D803" s="11" t="str">
        <f>IF(LEN(C803)=0," ",(IF(LEN(C803)&lt;11,"Sjekk pers.nr.",(IF(MOD('For kontroll'!O803,1)=0,"OK","Sjekk pers.nr.")))))</f>
        <v xml:space="preserve"> </v>
      </c>
      <c r="G803" s="11" t="str">
        <f>IF(LEN(F803)=0," ",(IF('For kontroll'!V803=1,"OK","Sjekk alder")))</f>
        <v xml:space="preserve"> </v>
      </c>
      <c r="J803" s="9"/>
      <c r="K803" s="9"/>
    </row>
    <row r="804" spans="2:11" x14ac:dyDescent="0.2">
      <c r="B804" s="9"/>
      <c r="D804" s="11" t="str">
        <f>IF(LEN(C804)=0," ",(IF(LEN(C804)&lt;11,"Sjekk pers.nr.",(IF(MOD('For kontroll'!O804,1)=0,"OK","Sjekk pers.nr.")))))</f>
        <v xml:space="preserve"> </v>
      </c>
      <c r="G804" s="11" t="str">
        <f>IF(LEN(F804)=0," ",(IF('For kontroll'!V804=1,"OK","Sjekk alder")))</f>
        <v xml:space="preserve"> </v>
      </c>
      <c r="J804" s="9"/>
      <c r="K804" s="9"/>
    </row>
    <row r="805" spans="2:11" x14ac:dyDescent="0.2">
      <c r="B805" s="9"/>
      <c r="D805" s="11" t="str">
        <f>IF(LEN(C805)=0," ",(IF(LEN(C805)&lt;11,"Sjekk pers.nr.",(IF(MOD('For kontroll'!O805,1)=0,"OK","Sjekk pers.nr.")))))</f>
        <v xml:space="preserve"> </v>
      </c>
      <c r="G805" s="11" t="str">
        <f>IF(LEN(F805)=0," ",(IF('For kontroll'!V805=1,"OK","Sjekk alder")))</f>
        <v xml:space="preserve"> </v>
      </c>
      <c r="J805" s="9"/>
      <c r="K805" s="9"/>
    </row>
    <row r="806" spans="2:11" x14ac:dyDescent="0.2">
      <c r="B806" s="9"/>
      <c r="D806" s="11" t="str">
        <f>IF(LEN(C806)=0," ",(IF(LEN(C806)&lt;11,"Sjekk pers.nr.",(IF(MOD('For kontroll'!O806,1)=0,"OK","Sjekk pers.nr.")))))</f>
        <v xml:space="preserve"> </v>
      </c>
      <c r="G806" s="11" t="str">
        <f>IF(LEN(F806)=0," ",(IF('For kontroll'!V806=1,"OK","Sjekk alder")))</f>
        <v xml:space="preserve"> </v>
      </c>
      <c r="J806" s="9"/>
      <c r="K806" s="9"/>
    </row>
    <row r="807" spans="2:11" x14ac:dyDescent="0.2">
      <c r="B807" s="9"/>
      <c r="D807" s="11" t="str">
        <f>IF(LEN(C807)=0," ",(IF(LEN(C807)&lt;11,"Sjekk pers.nr.",(IF(MOD('For kontroll'!O807,1)=0,"OK","Sjekk pers.nr.")))))</f>
        <v xml:space="preserve"> </v>
      </c>
      <c r="G807" s="11" t="str">
        <f>IF(LEN(F807)=0," ",(IF('For kontroll'!V807=1,"OK","Sjekk alder")))</f>
        <v xml:space="preserve"> </v>
      </c>
      <c r="J807" s="9"/>
      <c r="K807" s="9"/>
    </row>
    <row r="808" spans="2:11" x14ac:dyDescent="0.2">
      <c r="B808" s="9"/>
      <c r="D808" s="11" t="str">
        <f>IF(LEN(C808)=0," ",(IF(LEN(C808)&lt;11,"Sjekk pers.nr.",(IF(MOD('For kontroll'!O808,1)=0,"OK","Sjekk pers.nr.")))))</f>
        <v xml:space="preserve"> </v>
      </c>
      <c r="G808" s="11" t="str">
        <f>IF(LEN(F808)=0," ",(IF('For kontroll'!V808=1,"OK","Sjekk alder")))</f>
        <v xml:space="preserve"> </v>
      </c>
      <c r="J808" s="9"/>
      <c r="K808" s="9"/>
    </row>
    <row r="809" spans="2:11" x14ac:dyDescent="0.2">
      <c r="B809" s="9"/>
      <c r="D809" s="11" t="str">
        <f>IF(LEN(C809)=0," ",(IF(LEN(C809)&lt;11,"Sjekk pers.nr.",(IF(MOD('For kontroll'!O809,1)=0,"OK","Sjekk pers.nr.")))))</f>
        <v xml:space="preserve"> </v>
      </c>
      <c r="G809" s="11" t="str">
        <f>IF(LEN(F809)=0," ",(IF('For kontroll'!V809=1,"OK","Sjekk alder")))</f>
        <v xml:space="preserve"> </v>
      </c>
      <c r="J809" s="9"/>
      <c r="K809" s="9"/>
    </row>
    <row r="810" spans="2:11" x14ac:dyDescent="0.2">
      <c r="B810" s="9"/>
      <c r="D810" s="11" t="str">
        <f>IF(LEN(C810)=0," ",(IF(LEN(C810)&lt;11,"Sjekk pers.nr.",(IF(MOD('For kontroll'!O810,1)=0,"OK","Sjekk pers.nr.")))))</f>
        <v xml:space="preserve"> </v>
      </c>
      <c r="G810" s="11" t="str">
        <f>IF(LEN(F810)=0," ",(IF('For kontroll'!V810=1,"OK","Sjekk alder")))</f>
        <v xml:space="preserve"> </v>
      </c>
      <c r="J810" s="9"/>
      <c r="K810" s="9"/>
    </row>
    <row r="811" spans="2:11" x14ac:dyDescent="0.2">
      <c r="B811" s="9"/>
      <c r="D811" s="11" t="str">
        <f>IF(LEN(C811)=0," ",(IF(LEN(C811)&lt;11,"Sjekk pers.nr.",(IF(MOD('For kontroll'!O811,1)=0,"OK","Sjekk pers.nr.")))))</f>
        <v xml:space="preserve"> </v>
      </c>
      <c r="G811" s="11" t="str">
        <f>IF(LEN(F811)=0," ",(IF('For kontroll'!V811=1,"OK","Sjekk alder")))</f>
        <v xml:space="preserve"> </v>
      </c>
      <c r="J811" s="9"/>
      <c r="K811" s="9"/>
    </row>
    <row r="812" spans="2:11" x14ac:dyDescent="0.2">
      <c r="B812" s="9"/>
      <c r="D812" s="11" t="str">
        <f>IF(LEN(C812)=0," ",(IF(LEN(C812)&lt;11,"Sjekk pers.nr.",(IF(MOD('For kontroll'!O812,1)=0,"OK","Sjekk pers.nr.")))))</f>
        <v xml:space="preserve"> </v>
      </c>
      <c r="G812" s="11" t="str">
        <f>IF(LEN(F812)=0," ",(IF('For kontroll'!V812=1,"OK","Sjekk alder")))</f>
        <v xml:space="preserve"> </v>
      </c>
      <c r="J812" s="9"/>
      <c r="K812" s="9"/>
    </row>
    <row r="813" spans="2:11" x14ac:dyDescent="0.2">
      <c r="B813" s="9"/>
      <c r="D813" s="11" t="str">
        <f>IF(LEN(C813)=0," ",(IF(LEN(C813)&lt;11,"Sjekk pers.nr.",(IF(MOD('For kontroll'!O813,1)=0,"OK","Sjekk pers.nr.")))))</f>
        <v xml:space="preserve"> </v>
      </c>
      <c r="G813" s="11" t="str">
        <f>IF(LEN(F813)=0," ",(IF('For kontroll'!V813=1,"OK","Sjekk alder")))</f>
        <v xml:space="preserve"> </v>
      </c>
      <c r="J813" s="9"/>
      <c r="K813" s="9"/>
    </row>
    <row r="814" spans="2:11" x14ac:dyDescent="0.2">
      <c r="B814" s="9"/>
      <c r="D814" s="11" t="str">
        <f>IF(LEN(C814)=0," ",(IF(LEN(C814)&lt;11,"Sjekk pers.nr.",(IF(MOD('For kontroll'!O814,1)=0,"OK","Sjekk pers.nr.")))))</f>
        <v xml:space="preserve"> </v>
      </c>
      <c r="G814" s="11" t="str">
        <f>IF(LEN(F814)=0," ",(IF('For kontroll'!V814=1,"OK","Sjekk alder")))</f>
        <v xml:space="preserve"> </v>
      </c>
      <c r="J814" s="9"/>
      <c r="K814" s="9"/>
    </row>
    <row r="815" spans="2:11" x14ac:dyDescent="0.2">
      <c r="B815" s="9"/>
      <c r="D815" s="11" t="str">
        <f>IF(LEN(C815)=0," ",(IF(LEN(C815)&lt;11,"Sjekk pers.nr.",(IF(MOD('For kontroll'!O815,1)=0,"OK","Sjekk pers.nr.")))))</f>
        <v xml:space="preserve"> </v>
      </c>
      <c r="G815" s="11" t="str">
        <f>IF(LEN(F815)=0," ",(IF('For kontroll'!V815=1,"OK","Sjekk alder")))</f>
        <v xml:space="preserve"> </v>
      </c>
      <c r="J815" s="9"/>
      <c r="K815" s="9"/>
    </row>
    <row r="816" spans="2:11" x14ac:dyDescent="0.2">
      <c r="B816" s="9"/>
      <c r="D816" s="11" t="str">
        <f>IF(LEN(C816)=0," ",(IF(LEN(C816)&lt;11,"Sjekk pers.nr.",(IF(MOD('For kontroll'!O816,1)=0,"OK","Sjekk pers.nr.")))))</f>
        <v xml:space="preserve"> </v>
      </c>
      <c r="G816" s="11" t="str">
        <f>IF(LEN(F816)=0," ",(IF('For kontroll'!V816=1,"OK","Sjekk alder")))</f>
        <v xml:space="preserve"> </v>
      </c>
      <c r="J816" s="9"/>
      <c r="K816" s="9"/>
    </row>
    <row r="817" spans="2:11" x14ac:dyDescent="0.2">
      <c r="B817" s="9"/>
      <c r="D817" s="11" t="str">
        <f>IF(LEN(C817)=0," ",(IF(LEN(C817)&lt;11,"Sjekk pers.nr.",(IF(MOD('For kontroll'!O817,1)=0,"OK","Sjekk pers.nr.")))))</f>
        <v xml:space="preserve"> </v>
      </c>
      <c r="G817" s="11" t="str">
        <f>IF(LEN(F817)=0," ",(IF('For kontroll'!V817=1,"OK","Sjekk alder")))</f>
        <v xml:space="preserve"> </v>
      </c>
      <c r="J817" s="9"/>
      <c r="K817" s="9"/>
    </row>
    <row r="818" spans="2:11" x14ac:dyDescent="0.2">
      <c r="B818" s="9"/>
      <c r="D818" s="11" t="str">
        <f>IF(LEN(C818)=0," ",(IF(LEN(C818)&lt;11,"Sjekk pers.nr.",(IF(MOD('For kontroll'!O818,1)=0,"OK","Sjekk pers.nr.")))))</f>
        <v xml:space="preserve"> </v>
      </c>
      <c r="G818" s="11" t="str">
        <f>IF(LEN(F818)=0," ",(IF('For kontroll'!V818=1,"OK","Sjekk alder")))</f>
        <v xml:space="preserve"> </v>
      </c>
      <c r="J818" s="9"/>
      <c r="K818" s="9"/>
    </row>
    <row r="819" spans="2:11" x14ac:dyDescent="0.2">
      <c r="B819" s="9"/>
      <c r="D819" s="11" t="str">
        <f>IF(LEN(C819)=0," ",(IF(LEN(C819)&lt;11,"Sjekk pers.nr.",(IF(MOD('For kontroll'!O819,1)=0,"OK","Sjekk pers.nr.")))))</f>
        <v xml:space="preserve"> </v>
      </c>
      <c r="G819" s="11" t="str">
        <f>IF(LEN(F819)=0," ",(IF('For kontroll'!V819=1,"OK","Sjekk alder")))</f>
        <v xml:space="preserve"> </v>
      </c>
      <c r="J819" s="9"/>
      <c r="K819" s="9"/>
    </row>
    <row r="820" spans="2:11" x14ac:dyDescent="0.2">
      <c r="B820" s="9"/>
      <c r="D820" s="11" t="str">
        <f>IF(LEN(C820)=0," ",(IF(LEN(C820)&lt;11,"Sjekk pers.nr.",(IF(MOD('For kontroll'!O820,1)=0,"OK","Sjekk pers.nr.")))))</f>
        <v xml:space="preserve"> </v>
      </c>
      <c r="G820" s="11" t="str">
        <f>IF(LEN(F820)=0," ",(IF('For kontroll'!V820=1,"OK","Sjekk alder")))</f>
        <v xml:space="preserve"> </v>
      </c>
      <c r="J820" s="9"/>
      <c r="K820" s="9"/>
    </row>
    <row r="821" spans="2:11" x14ac:dyDescent="0.2">
      <c r="B821" s="9"/>
      <c r="D821" s="11" t="str">
        <f>IF(LEN(C821)=0," ",(IF(LEN(C821)&lt;11,"Sjekk pers.nr.",(IF(MOD('For kontroll'!O821,1)=0,"OK","Sjekk pers.nr.")))))</f>
        <v xml:space="preserve"> </v>
      </c>
      <c r="G821" s="11" t="str">
        <f>IF(LEN(F821)=0," ",(IF('For kontroll'!V821=1,"OK","Sjekk alder")))</f>
        <v xml:space="preserve"> </v>
      </c>
      <c r="J821" s="9"/>
      <c r="K821" s="9"/>
    </row>
    <row r="822" spans="2:11" x14ac:dyDescent="0.2">
      <c r="B822" s="9"/>
      <c r="D822" s="11" t="str">
        <f>IF(LEN(C822)=0," ",(IF(LEN(C822)&lt;11,"Sjekk pers.nr.",(IF(MOD('For kontroll'!O822,1)=0,"OK","Sjekk pers.nr.")))))</f>
        <v xml:space="preserve"> </v>
      </c>
      <c r="G822" s="11" t="str">
        <f>IF(LEN(F822)=0," ",(IF('For kontroll'!V822=1,"OK","Sjekk alder")))</f>
        <v xml:space="preserve"> </v>
      </c>
      <c r="J822" s="9"/>
      <c r="K822" s="9"/>
    </row>
    <row r="823" spans="2:11" x14ac:dyDescent="0.2">
      <c r="B823" s="9"/>
      <c r="D823" s="11" t="str">
        <f>IF(LEN(C823)=0," ",(IF(LEN(C823)&lt;11,"Sjekk pers.nr.",(IF(MOD('For kontroll'!O823,1)=0,"OK","Sjekk pers.nr.")))))</f>
        <v xml:space="preserve"> </v>
      </c>
      <c r="G823" s="11" t="str">
        <f>IF(LEN(F823)=0," ",(IF('For kontroll'!V823=1,"OK","Sjekk alder")))</f>
        <v xml:space="preserve"> </v>
      </c>
      <c r="J823" s="9"/>
      <c r="K823" s="9"/>
    </row>
    <row r="824" spans="2:11" x14ac:dyDescent="0.2">
      <c r="B824" s="9"/>
      <c r="D824" s="11" t="str">
        <f>IF(LEN(C824)=0," ",(IF(LEN(C824)&lt;11,"Sjekk pers.nr.",(IF(MOD('For kontroll'!O824,1)=0,"OK","Sjekk pers.nr.")))))</f>
        <v xml:space="preserve"> </v>
      </c>
      <c r="G824" s="11" t="str">
        <f>IF(LEN(F824)=0," ",(IF('For kontroll'!V824=1,"OK","Sjekk alder")))</f>
        <v xml:space="preserve"> </v>
      </c>
      <c r="J824" s="9"/>
      <c r="K824" s="9"/>
    </row>
    <row r="825" spans="2:11" x14ac:dyDescent="0.2">
      <c r="B825" s="9"/>
      <c r="D825" s="11" t="str">
        <f>IF(LEN(C825)=0," ",(IF(LEN(C825)&lt;11,"Sjekk pers.nr.",(IF(MOD('For kontroll'!O825,1)=0,"OK","Sjekk pers.nr.")))))</f>
        <v xml:space="preserve"> </v>
      </c>
      <c r="G825" s="11" t="str">
        <f>IF(LEN(F825)=0," ",(IF('For kontroll'!V825=1,"OK","Sjekk alder")))</f>
        <v xml:space="preserve"> </v>
      </c>
      <c r="J825" s="9"/>
      <c r="K825" s="9"/>
    </row>
    <row r="826" spans="2:11" x14ac:dyDescent="0.2">
      <c r="B826" s="9"/>
      <c r="D826" s="11" t="str">
        <f>IF(LEN(C826)=0," ",(IF(LEN(C826)&lt;11,"Sjekk pers.nr.",(IF(MOD('For kontroll'!O826,1)=0,"OK","Sjekk pers.nr.")))))</f>
        <v xml:space="preserve"> </v>
      </c>
      <c r="G826" s="11" t="str">
        <f>IF(LEN(F826)=0," ",(IF('For kontroll'!V826=1,"OK","Sjekk alder")))</f>
        <v xml:space="preserve"> </v>
      </c>
      <c r="J826" s="9"/>
      <c r="K826" s="9"/>
    </row>
    <row r="827" spans="2:11" x14ac:dyDescent="0.2">
      <c r="B827" s="9"/>
      <c r="D827" s="11" t="str">
        <f>IF(LEN(C827)=0," ",(IF(LEN(C827)&lt;11,"Sjekk pers.nr.",(IF(MOD('For kontroll'!O827,1)=0,"OK","Sjekk pers.nr.")))))</f>
        <v xml:space="preserve"> </v>
      </c>
      <c r="G827" s="11" t="str">
        <f>IF(LEN(F827)=0," ",(IF('For kontroll'!V827=1,"OK","Sjekk alder")))</f>
        <v xml:space="preserve"> </v>
      </c>
      <c r="J827" s="9"/>
      <c r="K827" s="9"/>
    </row>
    <row r="828" spans="2:11" x14ac:dyDescent="0.2">
      <c r="B828" s="9"/>
      <c r="D828" s="11" t="str">
        <f>IF(LEN(C828)=0," ",(IF(LEN(C828)&lt;11,"Sjekk pers.nr.",(IF(MOD('For kontroll'!O828,1)=0,"OK","Sjekk pers.nr.")))))</f>
        <v xml:space="preserve"> </v>
      </c>
      <c r="G828" s="11" t="str">
        <f>IF(LEN(F828)=0," ",(IF('For kontroll'!V828=1,"OK","Sjekk alder")))</f>
        <v xml:space="preserve"> </v>
      </c>
      <c r="J828" s="9"/>
      <c r="K828" s="9"/>
    </row>
    <row r="829" spans="2:11" x14ac:dyDescent="0.2">
      <c r="B829" s="9"/>
      <c r="D829" s="11" t="str">
        <f>IF(LEN(C829)=0," ",(IF(LEN(C829)&lt;11,"Sjekk pers.nr.",(IF(MOD('For kontroll'!O829,1)=0,"OK","Sjekk pers.nr.")))))</f>
        <v xml:space="preserve"> </v>
      </c>
      <c r="G829" s="11" t="str">
        <f>IF(LEN(F829)=0," ",(IF('For kontroll'!V829=1,"OK","Sjekk alder")))</f>
        <v xml:space="preserve"> </v>
      </c>
      <c r="J829" s="9"/>
      <c r="K829" s="9"/>
    </row>
    <row r="830" spans="2:11" x14ac:dyDescent="0.2">
      <c r="B830" s="9"/>
      <c r="D830" s="11" t="str">
        <f>IF(LEN(C830)=0," ",(IF(LEN(C830)&lt;11,"Sjekk pers.nr.",(IF(MOD('For kontroll'!O830,1)=0,"OK","Sjekk pers.nr.")))))</f>
        <v xml:space="preserve"> </v>
      </c>
      <c r="G830" s="11" t="str">
        <f>IF(LEN(F830)=0," ",(IF('For kontroll'!V830=1,"OK","Sjekk alder")))</f>
        <v xml:space="preserve"> </v>
      </c>
      <c r="J830" s="9"/>
      <c r="K830" s="9"/>
    </row>
    <row r="831" spans="2:11" x14ac:dyDescent="0.2">
      <c r="B831" s="9"/>
      <c r="D831" s="11" t="str">
        <f>IF(LEN(C831)=0," ",(IF(LEN(C831)&lt;11,"Sjekk pers.nr.",(IF(MOD('For kontroll'!O831,1)=0,"OK","Sjekk pers.nr.")))))</f>
        <v xml:space="preserve"> </v>
      </c>
      <c r="G831" s="11" t="str">
        <f>IF(LEN(F831)=0," ",(IF('For kontroll'!V831=1,"OK","Sjekk alder")))</f>
        <v xml:space="preserve"> </v>
      </c>
      <c r="J831" s="9"/>
      <c r="K831" s="9"/>
    </row>
    <row r="832" spans="2:11" x14ac:dyDescent="0.2">
      <c r="B832" s="9"/>
      <c r="D832" s="11" t="str">
        <f>IF(LEN(C832)=0," ",(IF(LEN(C832)&lt;11,"Sjekk pers.nr.",(IF(MOD('For kontroll'!O832,1)=0,"OK","Sjekk pers.nr.")))))</f>
        <v xml:space="preserve"> </v>
      </c>
      <c r="G832" s="11" t="str">
        <f>IF(LEN(F832)=0," ",(IF('For kontroll'!V832=1,"OK","Sjekk alder")))</f>
        <v xml:space="preserve"> </v>
      </c>
      <c r="J832" s="9"/>
      <c r="K832" s="9"/>
    </row>
    <row r="833" spans="2:11" x14ac:dyDescent="0.2">
      <c r="B833" s="9"/>
      <c r="D833" s="11" t="str">
        <f>IF(LEN(C833)=0," ",(IF(LEN(C833)&lt;11,"Sjekk pers.nr.",(IF(MOD('For kontroll'!O833,1)=0,"OK","Sjekk pers.nr.")))))</f>
        <v xml:space="preserve"> </v>
      </c>
      <c r="G833" s="11" t="str">
        <f>IF(LEN(F833)=0," ",(IF('For kontroll'!V833=1,"OK","Sjekk alder")))</f>
        <v xml:space="preserve"> </v>
      </c>
      <c r="J833" s="9"/>
      <c r="K833" s="9"/>
    </row>
    <row r="834" spans="2:11" x14ac:dyDescent="0.2">
      <c r="B834" s="9"/>
      <c r="D834" s="11" t="str">
        <f>IF(LEN(C834)=0," ",(IF(LEN(C834)&lt;11,"Sjekk pers.nr.",(IF(MOD('For kontroll'!O834,1)=0,"OK","Sjekk pers.nr.")))))</f>
        <v xml:space="preserve"> </v>
      </c>
      <c r="G834" s="11" t="str">
        <f>IF(LEN(F834)=0," ",(IF('For kontroll'!V834=1,"OK","Sjekk alder")))</f>
        <v xml:space="preserve"> </v>
      </c>
      <c r="J834" s="9"/>
      <c r="K834" s="9"/>
    </row>
    <row r="835" spans="2:11" x14ac:dyDescent="0.2">
      <c r="B835" s="9"/>
      <c r="D835" s="11" t="str">
        <f>IF(LEN(C835)=0," ",(IF(LEN(C835)&lt;11,"Sjekk pers.nr.",(IF(MOD('For kontroll'!O835,1)=0,"OK","Sjekk pers.nr.")))))</f>
        <v xml:space="preserve"> </v>
      </c>
      <c r="G835" s="11" t="str">
        <f>IF(LEN(F835)=0," ",(IF('For kontroll'!V835=1,"OK","Sjekk alder")))</f>
        <v xml:space="preserve"> </v>
      </c>
      <c r="J835" s="9"/>
      <c r="K835" s="9"/>
    </row>
    <row r="836" spans="2:11" x14ac:dyDescent="0.2">
      <c r="B836" s="9"/>
      <c r="D836" s="11" t="str">
        <f>IF(LEN(C836)=0," ",(IF(LEN(C836)&lt;11,"Sjekk pers.nr.",(IF(MOD('For kontroll'!O836,1)=0,"OK","Sjekk pers.nr.")))))</f>
        <v xml:space="preserve"> </v>
      </c>
      <c r="G836" s="11" t="str">
        <f>IF(LEN(F836)=0," ",(IF('For kontroll'!V836=1,"OK","Sjekk alder")))</f>
        <v xml:space="preserve"> </v>
      </c>
      <c r="J836" s="9"/>
      <c r="K836" s="9"/>
    </row>
    <row r="837" spans="2:11" x14ac:dyDescent="0.2">
      <c r="B837" s="9"/>
      <c r="D837" s="11" t="str">
        <f>IF(LEN(C837)=0," ",(IF(LEN(C837)&lt;11,"Sjekk pers.nr.",(IF(MOD('For kontroll'!O837,1)=0,"OK","Sjekk pers.nr.")))))</f>
        <v xml:space="preserve"> </v>
      </c>
      <c r="G837" s="11" t="str">
        <f>IF(LEN(F837)=0," ",(IF('For kontroll'!V837=1,"OK","Sjekk alder")))</f>
        <v xml:space="preserve"> </v>
      </c>
      <c r="J837" s="9"/>
      <c r="K837" s="9"/>
    </row>
    <row r="838" spans="2:11" x14ac:dyDescent="0.2">
      <c r="B838" s="9"/>
      <c r="D838" s="11" t="str">
        <f>IF(LEN(C838)=0," ",(IF(LEN(C838)&lt;11,"Sjekk pers.nr.",(IF(MOD('For kontroll'!O838,1)=0,"OK","Sjekk pers.nr.")))))</f>
        <v xml:space="preserve"> </v>
      </c>
      <c r="G838" s="11" t="str">
        <f>IF(LEN(F838)=0," ",(IF('For kontroll'!V838=1,"OK","Sjekk alder")))</f>
        <v xml:space="preserve"> </v>
      </c>
      <c r="J838" s="9"/>
      <c r="K838" s="9"/>
    </row>
    <row r="839" spans="2:11" x14ac:dyDescent="0.2">
      <c r="B839" s="9"/>
      <c r="D839" s="11" t="str">
        <f>IF(LEN(C839)=0," ",(IF(LEN(C839)&lt;11,"Sjekk pers.nr.",(IF(MOD('For kontroll'!O839,1)=0,"OK","Sjekk pers.nr.")))))</f>
        <v xml:space="preserve"> </v>
      </c>
      <c r="G839" s="11" t="str">
        <f>IF(LEN(F839)=0," ",(IF('For kontroll'!V839=1,"OK","Sjekk alder")))</f>
        <v xml:space="preserve"> </v>
      </c>
      <c r="J839" s="9"/>
      <c r="K839" s="9"/>
    </row>
    <row r="840" spans="2:11" x14ac:dyDescent="0.2">
      <c r="B840" s="9"/>
      <c r="D840" s="11" t="str">
        <f>IF(LEN(C840)=0," ",(IF(LEN(C840)&lt;11,"Sjekk pers.nr.",(IF(MOD('For kontroll'!O840,1)=0,"OK","Sjekk pers.nr.")))))</f>
        <v xml:space="preserve"> </v>
      </c>
      <c r="G840" s="11" t="str">
        <f>IF(LEN(F840)=0," ",(IF('For kontroll'!V840=1,"OK","Sjekk alder")))</f>
        <v xml:space="preserve"> </v>
      </c>
      <c r="J840" s="9"/>
      <c r="K840" s="9"/>
    </row>
    <row r="841" spans="2:11" x14ac:dyDescent="0.2">
      <c r="B841" s="9"/>
      <c r="D841" s="11" t="str">
        <f>IF(LEN(C841)=0," ",(IF(LEN(C841)&lt;11,"Sjekk pers.nr.",(IF(MOD('For kontroll'!O841,1)=0,"OK","Sjekk pers.nr.")))))</f>
        <v xml:space="preserve"> </v>
      </c>
      <c r="G841" s="11" t="str">
        <f>IF(LEN(F841)=0," ",(IF('For kontroll'!V841=1,"OK","Sjekk alder")))</f>
        <v xml:space="preserve"> </v>
      </c>
      <c r="J841" s="9"/>
      <c r="K841" s="9"/>
    </row>
    <row r="842" spans="2:11" x14ac:dyDescent="0.2">
      <c r="B842" s="9"/>
      <c r="D842" s="11" t="str">
        <f>IF(LEN(C842)=0," ",(IF(LEN(C842)&lt;11,"Sjekk pers.nr.",(IF(MOD('For kontroll'!O842,1)=0,"OK","Sjekk pers.nr.")))))</f>
        <v xml:space="preserve"> </v>
      </c>
      <c r="G842" s="11" t="str">
        <f>IF(LEN(F842)=0," ",(IF('For kontroll'!V842=1,"OK","Sjekk alder")))</f>
        <v xml:space="preserve"> </v>
      </c>
      <c r="J842" s="9"/>
      <c r="K842" s="9"/>
    </row>
    <row r="843" spans="2:11" x14ac:dyDescent="0.2">
      <c r="B843" s="9"/>
      <c r="D843" s="11" t="str">
        <f>IF(LEN(C843)=0," ",(IF(LEN(C843)&lt;11,"Sjekk pers.nr.",(IF(MOD('For kontroll'!O843,1)=0,"OK","Sjekk pers.nr.")))))</f>
        <v xml:space="preserve"> </v>
      </c>
      <c r="G843" s="11" t="str">
        <f>IF(LEN(F843)=0," ",(IF('For kontroll'!V843=1,"OK","Sjekk alder")))</f>
        <v xml:space="preserve"> </v>
      </c>
      <c r="J843" s="9"/>
      <c r="K843" s="9"/>
    </row>
    <row r="844" spans="2:11" x14ac:dyDescent="0.2">
      <c r="B844" s="9"/>
      <c r="D844" s="11" t="str">
        <f>IF(LEN(C844)=0," ",(IF(LEN(C844)&lt;11,"Sjekk pers.nr.",(IF(MOD('For kontroll'!O844,1)=0,"OK","Sjekk pers.nr.")))))</f>
        <v xml:space="preserve"> </v>
      </c>
      <c r="G844" s="11" t="str">
        <f>IF(LEN(F844)=0," ",(IF('For kontroll'!V844=1,"OK","Sjekk alder")))</f>
        <v xml:space="preserve"> </v>
      </c>
      <c r="J844" s="9"/>
      <c r="K844" s="9"/>
    </row>
    <row r="845" spans="2:11" x14ac:dyDescent="0.2">
      <c r="B845" s="9"/>
      <c r="D845" s="11" t="str">
        <f>IF(LEN(C845)=0," ",(IF(LEN(C845)&lt;11,"Sjekk pers.nr.",(IF(MOD('For kontroll'!O845,1)=0,"OK","Sjekk pers.nr.")))))</f>
        <v xml:space="preserve"> </v>
      </c>
      <c r="G845" s="11" t="str">
        <f>IF(LEN(F845)=0," ",(IF('For kontroll'!V845=1,"OK","Sjekk alder")))</f>
        <v xml:space="preserve"> </v>
      </c>
      <c r="J845" s="9"/>
      <c r="K845" s="9"/>
    </row>
    <row r="846" spans="2:11" x14ac:dyDescent="0.2">
      <c r="B846" s="9"/>
      <c r="D846" s="11" t="str">
        <f>IF(LEN(C846)=0," ",(IF(LEN(C846)&lt;11,"Sjekk pers.nr.",(IF(MOD('For kontroll'!O846,1)=0,"OK","Sjekk pers.nr.")))))</f>
        <v xml:space="preserve"> </v>
      </c>
      <c r="G846" s="11" t="str">
        <f>IF(LEN(F846)=0," ",(IF('For kontroll'!V846=1,"OK","Sjekk alder")))</f>
        <v xml:space="preserve"> </v>
      </c>
      <c r="J846" s="9"/>
      <c r="K846" s="9"/>
    </row>
    <row r="847" spans="2:11" x14ac:dyDescent="0.2">
      <c r="B847" s="9"/>
      <c r="D847" s="11" t="str">
        <f>IF(LEN(C847)=0," ",(IF(LEN(C847)&lt;11,"Sjekk pers.nr.",(IF(MOD('For kontroll'!O847,1)=0,"OK","Sjekk pers.nr.")))))</f>
        <v xml:space="preserve"> </v>
      </c>
      <c r="G847" s="11" t="str">
        <f>IF(LEN(F847)=0," ",(IF('For kontroll'!V847=1,"OK","Sjekk alder")))</f>
        <v xml:space="preserve"> </v>
      </c>
      <c r="J847" s="9"/>
      <c r="K847" s="9"/>
    </row>
    <row r="848" spans="2:11" x14ac:dyDescent="0.2">
      <c r="B848" s="9"/>
      <c r="D848" s="11" t="str">
        <f>IF(LEN(C848)=0," ",(IF(LEN(C848)&lt;11,"Sjekk pers.nr.",(IF(MOD('For kontroll'!O848,1)=0,"OK","Sjekk pers.nr.")))))</f>
        <v xml:space="preserve"> </v>
      </c>
      <c r="G848" s="11" t="str">
        <f>IF(LEN(F848)=0," ",(IF('For kontroll'!V848=1,"OK","Sjekk alder")))</f>
        <v xml:space="preserve"> </v>
      </c>
      <c r="J848" s="9"/>
      <c r="K848" s="9"/>
    </row>
    <row r="849" spans="2:11" x14ac:dyDescent="0.2">
      <c r="B849" s="9"/>
      <c r="D849" s="11" t="str">
        <f>IF(LEN(C849)=0," ",(IF(LEN(C849)&lt;11,"Sjekk pers.nr.",(IF(MOD('For kontroll'!O849,1)=0,"OK","Sjekk pers.nr.")))))</f>
        <v xml:space="preserve"> </v>
      </c>
      <c r="G849" s="11" t="str">
        <f>IF(LEN(F849)=0," ",(IF('For kontroll'!V849=1,"OK","Sjekk alder")))</f>
        <v xml:space="preserve"> </v>
      </c>
      <c r="J849" s="9"/>
      <c r="K849" s="9"/>
    </row>
    <row r="850" spans="2:11" x14ac:dyDescent="0.2">
      <c r="B850" s="9"/>
      <c r="D850" s="11" t="str">
        <f>IF(LEN(C850)=0," ",(IF(LEN(C850)&lt;11,"Sjekk pers.nr.",(IF(MOD('For kontroll'!O850,1)=0,"OK","Sjekk pers.nr.")))))</f>
        <v xml:space="preserve"> </v>
      </c>
      <c r="G850" s="11" t="str">
        <f>IF(LEN(F850)=0," ",(IF('For kontroll'!V850=1,"OK","Sjekk alder")))</f>
        <v xml:space="preserve"> </v>
      </c>
      <c r="J850" s="9"/>
      <c r="K850" s="9"/>
    </row>
    <row r="851" spans="2:11" x14ac:dyDescent="0.2">
      <c r="B851" s="9"/>
      <c r="D851" s="11" t="str">
        <f>IF(LEN(C851)=0," ",(IF(LEN(C851)&lt;11,"Sjekk pers.nr.",(IF(MOD('For kontroll'!O851,1)=0,"OK","Sjekk pers.nr.")))))</f>
        <v xml:space="preserve"> </v>
      </c>
      <c r="G851" s="11" t="str">
        <f>IF(LEN(F851)=0," ",(IF('For kontroll'!V851=1,"OK","Sjekk alder")))</f>
        <v xml:space="preserve"> </v>
      </c>
      <c r="J851" s="9"/>
      <c r="K851" s="9"/>
    </row>
    <row r="852" spans="2:11" x14ac:dyDescent="0.2">
      <c r="B852" s="9"/>
      <c r="D852" s="11" t="str">
        <f>IF(LEN(C852)=0," ",(IF(LEN(C852)&lt;11,"Sjekk pers.nr.",(IF(MOD('For kontroll'!O852,1)=0,"OK","Sjekk pers.nr.")))))</f>
        <v xml:space="preserve"> </v>
      </c>
      <c r="G852" s="11" t="str">
        <f>IF(LEN(F852)=0," ",(IF('For kontroll'!V852=1,"OK","Sjekk alder")))</f>
        <v xml:space="preserve"> </v>
      </c>
      <c r="J852" s="9"/>
      <c r="K852" s="9"/>
    </row>
    <row r="853" spans="2:11" x14ac:dyDescent="0.2">
      <c r="B853" s="9"/>
      <c r="D853" s="11" t="str">
        <f>IF(LEN(C853)=0," ",(IF(LEN(C853)&lt;11,"Sjekk pers.nr.",(IF(MOD('For kontroll'!O853,1)=0,"OK","Sjekk pers.nr.")))))</f>
        <v xml:space="preserve"> </v>
      </c>
      <c r="G853" s="11" t="str">
        <f>IF(LEN(F853)=0," ",(IF('For kontroll'!V853=1,"OK","Sjekk alder")))</f>
        <v xml:space="preserve"> </v>
      </c>
      <c r="J853" s="9"/>
      <c r="K853" s="9"/>
    </row>
    <row r="854" spans="2:11" x14ac:dyDescent="0.2">
      <c r="B854" s="9"/>
      <c r="D854" s="11" t="str">
        <f>IF(LEN(C854)=0," ",(IF(LEN(C854)&lt;11,"Sjekk pers.nr.",(IF(MOD('For kontroll'!O854,1)=0,"OK","Sjekk pers.nr.")))))</f>
        <v xml:space="preserve"> </v>
      </c>
      <c r="G854" s="11" t="str">
        <f>IF(LEN(F854)=0," ",(IF('For kontroll'!V854=1,"OK","Sjekk alder")))</f>
        <v xml:space="preserve"> </v>
      </c>
      <c r="J854" s="9"/>
      <c r="K854" s="9"/>
    </row>
    <row r="855" spans="2:11" x14ac:dyDescent="0.2">
      <c r="B855" s="9"/>
      <c r="D855" s="11" t="str">
        <f>IF(LEN(C855)=0," ",(IF(LEN(C855)&lt;11,"Sjekk pers.nr.",(IF(MOD('For kontroll'!O855,1)=0,"OK","Sjekk pers.nr.")))))</f>
        <v xml:space="preserve"> </v>
      </c>
      <c r="G855" s="11" t="str">
        <f>IF(LEN(F855)=0," ",(IF('For kontroll'!V855=1,"OK","Sjekk alder")))</f>
        <v xml:space="preserve"> </v>
      </c>
      <c r="J855" s="9"/>
      <c r="K855" s="9"/>
    </row>
    <row r="856" spans="2:11" x14ac:dyDescent="0.2">
      <c r="B856" s="9"/>
      <c r="D856" s="11" t="str">
        <f>IF(LEN(C856)=0," ",(IF(LEN(C856)&lt;11,"Sjekk pers.nr.",(IF(MOD('For kontroll'!O856,1)=0,"OK","Sjekk pers.nr.")))))</f>
        <v xml:space="preserve"> </v>
      </c>
      <c r="G856" s="11" t="str">
        <f>IF(LEN(F856)=0," ",(IF('For kontroll'!V856=1,"OK","Sjekk alder")))</f>
        <v xml:space="preserve"> </v>
      </c>
      <c r="J856" s="9"/>
      <c r="K856" s="9"/>
    </row>
    <row r="857" spans="2:11" x14ac:dyDescent="0.2">
      <c r="B857" s="9"/>
      <c r="D857" s="11" t="str">
        <f>IF(LEN(C857)=0," ",(IF(LEN(C857)&lt;11,"Sjekk pers.nr.",(IF(MOD('For kontroll'!O857,1)=0,"OK","Sjekk pers.nr.")))))</f>
        <v xml:space="preserve"> </v>
      </c>
      <c r="G857" s="11" t="str">
        <f>IF(LEN(F857)=0," ",(IF('For kontroll'!V857=1,"OK","Sjekk alder")))</f>
        <v xml:space="preserve"> </v>
      </c>
      <c r="J857" s="9"/>
      <c r="K857" s="9"/>
    </row>
    <row r="858" spans="2:11" x14ac:dyDescent="0.2">
      <c r="B858" s="9"/>
      <c r="D858" s="11" t="str">
        <f>IF(LEN(C858)=0," ",(IF(LEN(C858)&lt;11,"Sjekk pers.nr.",(IF(MOD('For kontroll'!O858,1)=0,"OK","Sjekk pers.nr.")))))</f>
        <v xml:space="preserve"> </v>
      </c>
      <c r="G858" s="11" t="str">
        <f>IF(LEN(F858)=0," ",(IF('For kontroll'!V858=1,"OK","Sjekk alder")))</f>
        <v xml:space="preserve"> </v>
      </c>
      <c r="J858" s="9"/>
      <c r="K858" s="9"/>
    </row>
    <row r="859" spans="2:11" x14ac:dyDescent="0.2">
      <c r="B859" s="9"/>
      <c r="D859" s="11" t="str">
        <f>IF(LEN(C859)=0," ",(IF(LEN(C859)&lt;11,"Sjekk pers.nr.",(IF(MOD('For kontroll'!O859,1)=0,"OK","Sjekk pers.nr.")))))</f>
        <v xml:space="preserve"> </v>
      </c>
      <c r="G859" s="11" t="str">
        <f>IF(LEN(F859)=0," ",(IF('For kontroll'!V859=1,"OK","Sjekk alder")))</f>
        <v xml:space="preserve"> </v>
      </c>
      <c r="J859" s="9"/>
      <c r="K859" s="9"/>
    </row>
    <row r="860" spans="2:11" x14ac:dyDescent="0.2">
      <c r="B860" s="9"/>
      <c r="D860" s="11" t="str">
        <f>IF(LEN(C860)=0," ",(IF(LEN(C860)&lt;11,"Sjekk pers.nr.",(IF(MOD('For kontroll'!O860,1)=0,"OK","Sjekk pers.nr.")))))</f>
        <v xml:space="preserve"> </v>
      </c>
      <c r="G860" s="11" t="str">
        <f>IF(LEN(F860)=0," ",(IF('For kontroll'!V860=1,"OK","Sjekk alder")))</f>
        <v xml:space="preserve"> </v>
      </c>
      <c r="J860" s="9"/>
      <c r="K860" s="9"/>
    </row>
    <row r="861" spans="2:11" x14ac:dyDescent="0.2">
      <c r="B861" s="9"/>
      <c r="D861" s="11" t="str">
        <f>IF(LEN(C861)=0," ",(IF(LEN(C861)&lt;11,"Sjekk pers.nr.",(IF(MOD('For kontroll'!O861,1)=0,"OK","Sjekk pers.nr.")))))</f>
        <v xml:space="preserve"> </v>
      </c>
      <c r="G861" s="11" t="str">
        <f>IF(LEN(F861)=0," ",(IF('For kontroll'!V861=1,"OK","Sjekk alder")))</f>
        <v xml:space="preserve"> </v>
      </c>
      <c r="J861" s="9"/>
      <c r="K861" s="9"/>
    </row>
    <row r="862" spans="2:11" x14ac:dyDescent="0.2">
      <c r="B862" s="9"/>
      <c r="D862" s="11" t="str">
        <f>IF(LEN(C862)=0," ",(IF(LEN(C862)&lt;11,"Sjekk pers.nr.",(IF(MOD('For kontroll'!O862,1)=0,"OK","Sjekk pers.nr.")))))</f>
        <v xml:space="preserve"> </v>
      </c>
      <c r="G862" s="11" t="str">
        <f>IF(LEN(F862)=0," ",(IF('For kontroll'!V862=1,"OK","Sjekk alder")))</f>
        <v xml:space="preserve"> </v>
      </c>
      <c r="J862" s="9"/>
      <c r="K862" s="9"/>
    </row>
    <row r="863" spans="2:11" x14ac:dyDescent="0.2">
      <c r="B863" s="9"/>
      <c r="D863" s="11" t="str">
        <f>IF(LEN(C863)=0," ",(IF(LEN(C863)&lt;11,"Sjekk pers.nr.",(IF(MOD('For kontroll'!O863,1)=0,"OK","Sjekk pers.nr.")))))</f>
        <v xml:space="preserve"> </v>
      </c>
      <c r="G863" s="11" t="str">
        <f>IF(LEN(F863)=0," ",(IF('For kontroll'!V863=1,"OK","Sjekk alder")))</f>
        <v xml:space="preserve"> </v>
      </c>
      <c r="J863" s="9"/>
      <c r="K863" s="9"/>
    </row>
    <row r="864" spans="2:11" x14ac:dyDescent="0.2">
      <c r="B864" s="9"/>
      <c r="D864" s="11" t="str">
        <f>IF(LEN(C864)=0," ",(IF(LEN(C864)&lt;11,"Sjekk pers.nr.",(IF(MOD('For kontroll'!O864,1)=0,"OK","Sjekk pers.nr.")))))</f>
        <v xml:space="preserve"> </v>
      </c>
      <c r="G864" s="11" t="str">
        <f>IF(LEN(F864)=0," ",(IF('For kontroll'!V864=1,"OK","Sjekk alder")))</f>
        <v xml:space="preserve"> </v>
      </c>
      <c r="J864" s="9"/>
      <c r="K864" s="9"/>
    </row>
    <row r="865" spans="2:11" x14ac:dyDescent="0.2">
      <c r="B865" s="9"/>
      <c r="D865" s="11" t="str">
        <f>IF(LEN(C865)=0," ",(IF(LEN(C865)&lt;11,"Sjekk pers.nr.",(IF(MOD('For kontroll'!O865,1)=0,"OK","Sjekk pers.nr.")))))</f>
        <v xml:space="preserve"> </v>
      </c>
      <c r="G865" s="11" t="str">
        <f>IF(LEN(F865)=0," ",(IF('For kontroll'!V865=1,"OK","Sjekk alder")))</f>
        <v xml:space="preserve"> </v>
      </c>
      <c r="J865" s="9"/>
      <c r="K865" s="9"/>
    </row>
    <row r="866" spans="2:11" x14ac:dyDescent="0.2">
      <c r="B866" s="9"/>
      <c r="D866" s="11" t="str">
        <f>IF(LEN(C866)=0," ",(IF(LEN(C866)&lt;11,"Sjekk pers.nr.",(IF(MOD('For kontroll'!O866,1)=0,"OK","Sjekk pers.nr.")))))</f>
        <v xml:space="preserve"> </v>
      </c>
      <c r="G866" s="11" t="str">
        <f>IF(LEN(F866)=0," ",(IF('For kontroll'!V866=1,"OK","Sjekk alder")))</f>
        <v xml:space="preserve"> </v>
      </c>
      <c r="J866" s="9"/>
      <c r="K866" s="9"/>
    </row>
    <row r="867" spans="2:11" x14ac:dyDescent="0.2">
      <c r="B867" s="9"/>
      <c r="D867" s="11" t="str">
        <f>IF(LEN(C867)=0," ",(IF(LEN(C867)&lt;11,"Sjekk pers.nr.",(IF(MOD('For kontroll'!O867,1)=0,"OK","Sjekk pers.nr.")))))</f>
        <v xml:space="preserve"> </v>
      </c>
      <c r="G867" s="11" t="str">
        <f>IF(LEN(F867)=0," ",(IF('For kontroll'!V867=1,"OK","Sjekk alder")))</f>
        <v xml:space="preserve"> </v>
      </c>
      <c r="J867" s="9"/>
      <c r="K867" s="9"/>
    </row>
    <row r="868" spans="2:11" x14ac:dyDescent="0.2">
      <c r="B868" s="9"/>
      <c r="D868" s="11" t="str">
        <f>IF(LEN(C868)=0," ",(IF(LEN(C868)&lt;11,"Sjekk pers.nr.",(IF(MOD('For kontroll'!O868,1)=0,"OK","Sjekk pers.nr.")))))</f>
        <v xml:space="preserve"> </v>
      </c>
      <c r="G868" s="11" t="str">
        <f>IF(LEN(F868)=0," ",(IF('For kontroll'!V868=1,"OK","Sjekk alder")))</f>
        <v xml:space="preserve"> </v>
      </c>
      <c r="J868" s="9"/>
      <c r="K868" s="9"/>
    </row>
    <row r="869" spans="2:11" x14ac:dyDescent="0.2">
      <c r="B869" s="9"/>
      <c r="D869" s="11" t="str">
        <f>IF(LEN(C869)=0," ",(IF(LEN(C869)&lt;11,"Sjekk pers.nr.",(IF(MOD('For kontroll'!O869,1)=0,"OK","Sjekk pers.nr.")))))</f>
        <v xml:space="preserve"> </v>
      </c>
      <c r="G869" s="11" t="str">
        <f>IF(LEN(F869)=0," ",(IF('For kontroll'!V869=1,"OK","Sjekk alder")))</f>
        <v xml:space="preserve"> </v>
      </c>
      <c r="J869" s="9"/>
      <c r="K869" s="9"/>
    </row>
    <row r="870" spans="2:11" x14ac:dyDescent="0.2">
      <c r="B870" s="9"/>
      <c r="D870" s="11" t="str">
        <f>IF(LEN(C870)=0," ",(IF(LEN(C870)&lt;11,"Sjekk pers.nr.",(IF(MOD('For kontroll'!O870,1)=0,"OK","Sjekk pers.nr.")))))</f>
        <v xml:space="preserve"> </v>
      </c>
      <c r="G870" s="11" t="str">
        <f>IF(LEN(F870)=0," ",(IF('For kontroll'!V870=1,"OK","Sjekk alder")))</f>
        <v xml:space="preserve"> </v>
      </c>
      <c r="J870" s="9"/>
      <c r="K870" s="9"/>
    </row>
    <row r="871" spans="2:11" x14ac:dyDescent="0.2">
      <c r="B871" s="9"/>
      <c r="D871" s="11" t="str">
        <f>IF(LEN(C871)=0," ",(IF(LEN(C871)&lt;11,"Sjekk pers.nr.",(IF(MOD('For kontroll'!O871,1)=0,"OK","Sjekk pers.nr.")))))</f>
        <v xml:space="preserve"> </v>
      </c>
      <c r="G871" s="11" t="str">
        <f>IF(LEN(F871)=0," ",(IF('For kontroll'!V871=1,"OK","Sjekk alder")))</f>
        <v xml:space="preserve"> </v>
      </c>
      <c r="J871" s="9"/>
      <c r="K871" s="9"/>
    </row>
    <row r="872" spans="2:11" x14ac:dyDescent="0.2">
      <c r="B872" s="9"/>
      <c r="D872" s="11" t="str">
        <f>IF(LEN(C872)=0," ",(IF(LEN(C872)&lt;11,"Sjekk pers.nr.",(IF(MOD('For kontroll'!O872,1)=0,"OK","Sjekk pers.nr.")))))</f>
        <v xml:space="preserve"> </v>
      </c>
      <c r="G872" s="11" t="str">
        <f>IF(LEN(F872)=0," ",(IF('For kontroll'!V872=1,"OK","Sjekk alder")))</f>
        <v xml:space="preserve"> </v>
      </c>
      <c r="J872" s="9"/>
      <c r="K872" s="9"/>
    </row>
    <row r="873" spans="2:11" x14ac:dyDescent="0.2">
      <c r="B873" s="9"/>
      <c r="D873" s="11" t="str">
        <f>IF(LEN(C873)=0," ",(IF(LEN(C873)&lt;11,"Sjekk pers.nr.",(IF(MOD('For kontroll'!O873,1)=0,"OK","Sjekk pers.nr.")))))</f>
        <v xml:space="preserve"> </v>
      </c>
      <c r="G873" s="11" t="str">
        <f>IF(LEN(F873)=0," ",(IF('For kontroll'!V873=1,"OK","Sjekk alder")))</f>
        <v xml:space="preserve"> </v>
      </c>
      <c r="J873" s="9"/>
      <c r="K873" s="9"/>
    </row>
    <row r="874" spans="2:11" x14ac:dyDescent="0.2">
      <c r="B874" s="9"/>
      <c r="D874" s="11" t="str">
        <f>IF(LEN(C874)=0," ",(IF(LEN(C874)&lt;11,"Sjekk pers.nr.",(IF(MOD('For kontroll'!O874,1)=0,"OK","Sjekk pers.nr.")))))</f>
        <v xml:space="preserve"> </v>
      </c>
      <c r="G874" s="11" t="str">
        <f>IF(LEN(F874)=0," ",(IF('For kontroll'!V874=1,"OK","Sjekk alder")))</f>
        <v xml:space="preserve"> </v>
      </c>
      <c r="J874" s="9"/>
      <c r="K874" s="9"/>
    </row>
    <row r="875" spans="2:11" x14ac:dyDescent="0.2">
      <c r="B875" s="9"/>
      <c r="D875" s="11" t="str">
        <f>IF(LEN(C875)=0," ",(IF(LEN(C875)&lt;11,"Sjekk pers.nr.",(IF(MOD('For kontroll'!O875,1)=0,"OK","Sjekk pers.nr.")))))</f>
        <v xml:space="preserve"> </v>
      </c>
      <c r="G875" s="11" t="str">
        <f>IF(LEN(F875)=0," ",(IF('For kontroll'!V875=1,"OK","Sjekk alder")))</f>
        <v xml:space="preserve"> </v>
      </c>
      <c r="J875" s="9"/>
      <c r="K875" s="9"/>
    </row>
    <row r="876" spans="2:11" x14ac:dyDescent="0.2">
      <c r="B876" s="9"/>
      <c r="D876" s="11" t="str">
        <f>IF(LEN(C876)=0," ",(IF(LEN(C876)&lt;11,"Sjekk pers.nr.",(IF(MOD('For kontroll'!O876,1)=0,"OK","Sjekk pers.nr.")))))</f>
        <v xml:space="preserve"> </v>
      </c>
      <c r="G876" s="11" t="str">
        <f>IF(LEN(F876)=0," ",(IF('For kontroll'!V876=1,"OK","Sjekk alder")))</f>
        <v xml:space="preserve"> </v>
      </c>
      <c r="J876" s="9"/>
      <c r="K876" s="9"/>
    </row>
    <row r="877" spans="2:11" x14ac:dyDescent="0.2">
      <c r="B877" s="9"/>
      <c r="D877" s="11" t="str">
        <f>IF(LEN(C877)=0," ",(IF(LEN(C877)&lt;11,"Sjekk pers.nr.",(IF(MOD('For kontroll'!O877,1)=0,"OK","Sjekk pers.nr.")))))</f>
        <v xml:space="preserve"> </v>
      </c>
      <c r="G877" s="11" t="str">
        <f>IF(LEN(F877)=0," ",(IF('For kontroll'!V877=1,"OK","Sjekk alder")))</f>
        <v xml:space="preserve"> </v>
      </c>
      <c r="J877" s="9"/>
      <c r="K877" s="9"/>
    </row>
    <row r="878" spans="2:11" x14ac:dyDescent="0.2">
      <c r="B878" s="9"/>
      <c r="D878" s="11" t="str">
        <f>IF(LEN(C878)=0," ",(IF(LEN(C878)&lt;11,"Sjekk pers.nr.",(IF(MOD('For kontroll'!O878,1)=0,"OK","Sjekk pers.nr.")))))</f>
        <v xml:space="preserve"> </v>
      </c>
      <c r="G878" s="11" t="str">
        <f>IF(LEN(F878)=0," ",(IF('For kontroll'!V878=1,"OK","Sjekk alder")))</f>
        <v xml:space="preserve"> </v>
      </c>
      <c r="J878" s="9"/>
      <c r="K878" s="9"/>
    </row>
    <row r="879" spans="2:11" x14ac:dyDescent="0.2">
      <c r="B879" s="9"/>
      <c r="D879" s="11" t="str">
        <f>IF(LEN(C879)=0," ",(IF(LEN(C879)&lt;11,"Sjekk pers.nr.",(IF(MOD('For kontroll'!O879,1)=0,"OK","Sjekk pers.nr.")))))</f>
        <v xml:space="preserve"> </v>
      </c>
      <c r="G879" s="11" t="str">
        <f>IF(LEN(F879)=0," ",(IF('For kontroll'!V879=1,"OK","Sjekk alder")))</f>
        <v xml:space="preserve"> </v>
      </c>
      <c r="J879" s="9"/>
      <c r="K879" s="9"/>
    </row>
    <row r="880" spans="2:11" x14ac:dyDescent="0.2">
      <c r="B880" s="9"/>
      <c r="D880" s="11" t="str">
        <f>IF(LEN(C880)=0," ",(IF(LEN(C880)&lt;11,"Sjekk pers.nr.",(IF(MOD('For kontroll'!O880,1)=0,"OK","Sjekk pers.nr.")))))</f>
        <v xml:space="preserve"> </v>
      </c>
      <c r="G880" s="11" t="str">
        <f>IF(LEN(F880)=0," ",(IF('For kontroll'!V880=1,"OK","Sjekk alder")))</f>
        <v xml:space="preserve"> </v>
      </c>
      <c r="J880" s="9"/>
      <c r="K880" s="9"/>
    </row>
    <row r="881" spans="2:11" x14ac:dyDescent="0.2">
      <c r="B881" s="9"/>
      <c r="D881" s="11" t="str">
        <f>IF(LEN(C881)=0," ",(IF(LEN(C881)&lt;11,"Sjekk pers.nr.",(IF(MOD('For kontroll'!O881,1)=0,"OK","Sjekk pers.nr.")))))</f>
        <v xml:space="preserve"> </v>
      </c>
      <c r="G881" s="11" t="str">
        <f>IF(LEN(F881)=0," ",(IF('For kontroll'!V881=1,"OK","Sjekk alder")))</f>
        <v xml:space="preserve"> </v>
      </c>
      <c r="J881" s="9"/>
      <c r="K881" s="9"/>
    </row>
    <row r="882" spans="2:11" x14ac:dyDescent="0.2">
      <c r="B882" s="9"/>
      <c r="D882" s="11" t="str">
        <f>IF(LEN(C882)=0," ",(IF(LEN(C882)&lt;11,"Sjekk pers.nr.",(IF(MOD('For kontroll'!O882,1)=0,"OK","Sjekk pers.nr.")))))</f>
        <v xml:space="preserve"> </v>
      </c>
      <c r="G882" s="11" t="str">
        <f>IF(LEN(F882)=0," ",(IF('For kontroll'!V882=1,"OK","Sjekk alder")))</f>
        <v xml:space="preserve"> </v>
      </c>
      <c r="J882" s="9"/>
      <c r="K882" s="9"/>
    </row>
    <row r="883" spans="2:11" x14ac:dyDescent="0.2">
      <c r="B883" s="9"/>
      <c r="D883" s="11" t="str">
        <f>IF(LEN(C883)=0," ",(IF(LEN(C883)&lt;11,"Sjekk pers.nr.",(IF(MOD('For kontroll'!O883,1)=0,"OK","Sjekk pers.nr.")))))</f>
        <v xml:space="preserve"> </v>
      </c>
      <c r="G883" s="11" t="str">
        <f>IF(LEN(F883)=0," ",(IF('For kontroll'!V883=1,"OK","Sjekk alder")))</f>
        <v xml:space="preserve"> </v>
      </c>
      <c r="J883" s="9"/>
      <c r="K883" s="9"/>
    </row>
    <row r="884" spans="2:11" x14ac:dyDescent="0.2">
      <c r="B884" s="9"/>
      <c r="D884" s="11" t="str">
        <f>IF(LEN(C884)=0," ",(IF(LEN(C884)&lt;11,"Sjekk pers.nr.",(IF(MOD('For kontroll'!O884,1)=0,"OK","Sjekk pers.nr.")))))</f>
        <v xml:space="preserve"> </v>
      </c>
      <c r="G884" s="11" t="str">
        <f>IF(LEN(F884)=0," ",(IF('For kontroll'!V884=1,"OK","Sjekk alder")))</f>
        <v xml:space="preserve"> </v>
      </c>
      <c r="J884" s="9"/>
      <c r="K884" s="9"/>
    </row>
    <row r="885" spans="2:11" x14ac:dyDescent="0.2">
      <c r="B885" s="9"/>
      <c r="D885" s="11" t="str">
        <f>IF(LEN(C885)=0," ",(IF(LEN(C885)&lt;11,"Sjekk pers.nr.",(IF(MOD('For kontroll'!O885,1)=0,"OK","Sjekk pers.nr.")))))</f>
        <v xml:space="preserve"> </v>
      </c>
      <c r="G885" s="11" t="str">
        <f>IF(LEN(F885)=0," ",(IF('For kontroll'!V885=1,"OK","Sjekk alder")))</f>
        <v xml:space="preserve"> </v>
      </c>
      <c r="J885" s="9"/>
      <c r="K885" s="9"/>
    </row>
    <row r="886" spans="2:11" x14ac:dyDescent="0.2">
      <c r="B886" s="9"/>
      <c r="D886" s="11" t="str">
        <f>IF(LEN(C886)=0," ",(IF(LEN(C886)&lt;11,"Sjekk pers.nr.",(IF(MOD('For kontroll'!O886,1)=0,"OK","Sjekk pers.nr.")))))</f>
        <v xml:space="preserve"> </v>
      </c>
      <c r="G886" s="11" t="str">
        <f>IF(LEN(F886)=0," ",(IF('For kontroll'!V886=1,"OK","Sjekk alder")))</f>
        <v xml:space="preserve"> </v>
      </c>
      <c r="J886" s="9"/>
      <c r="K886" s="9"/>
    </row>
    <row r="887" spans="2:11" x14ac:dyDescent="0.2">
      <c r="B887" s="9"/>
      <c r="D887" s="11" t="str">
        <f>IF(LEN(C887)=0," ",(IF(LEN(C887)&lt;11,"Sjekk pers.nr.",(IF(MOD('For kontroll'!O887,1)=0,"OK","Sjekk pers.nr.")))))</f>
        <v xml:space="preserve"> </v>
      </c>
      <c r="G887" s="11" t="str">
        <f>IF(LEN(F887)=0," ",(IF('For kontroll'!V887=1,"OK","Sjekk alder")))</f>
        <v xml:space="preserve"> </v>
      </c>
      <c r="J887" s="9"/>
      <c r="K887" s="9"/>
    </row>
    <row r="888" spans="2:11" x14ac:dyDescent="0.2">
      <c r="B888" s="9"/>
      <c r="D888" s="11" t="str">
        <f>IF(LEN(C888)=0," ",(IF(LEN(C888)&lt;11,"Sjekk pers.nr.",(IF(MOD('For kontroll'!O888,1)=0,"OK","Sjekk pers.nr.")))))</f>
        <v xml:space="preserve"> </v>
      </c>
      <c r="G888" s="11" t="str">
        <f>IF(LEN(F888)=0," ",(IF('For kontroll'!V888=1,"OK","Sjekk alder")))</f>
        <v xml:space="preserve"> </v>
      </c>
      <c r="J888" s="9"/>
      <c r="K888" s="9"/>
    </row>
    <row r="889" spans="2:11" x14ac:dyDescent="0.2">
      <c r="B889" s="9"/>
      <c r="D889" s="11" t="str">
        <f>IF(LEN(C889)=0," ",(IF(LEN(C889)&lt;11,"Sjekk pers.nr.",(IF(MOD('For kontroll'!O889,1)=0,"OK","Sjekk pers.nr.")))))</f>
        <v xml:space="preserve"> </v>
      </c>
      <c r="G889" s="11" t="str">
        <f>IF(LEN(F889)=0," ",(IF('For kontroll'!V889=1,"OK","Sjekk alder")))</f>
        <v xml:space="preserve"> </v>
      </c>
      <c r="J889" s="9"/>
      <c r="K889" s="9"/>
    </row>
    <row r="890" spans="2:11" x14ac:dyDescent="0.2">
      <c r="B890" s="9"/>
      <c r="D890" s="11" t="str">
        <f>IF(LEN(C890)=0," ",(IF(LEN(C890)&lt;11,"Sjekk pers.nr.",(IF(MOD('For kontroll'!O890,1)=0,"OK","Sjekk pers.nr.")))))</f>
        <v xml:space="preserve"> </v>
      </c>
      <c r="G890" s="11" t="str">
        <f>IF(LEN(F890)=0," ",(IF('For kontroll'!V890=1,"OK","Sjekk alder")))</f>
        <v xml:space="preserve"> </v>
      </c>
      <c r="J890" s="9"/>
      <c r="K890" s="9"/>
    </row>
    <row r="891" spans="2:11" x14ac:dyDescent="0.2">
      <c r="B891" s="9"/>
      <c r="D891" s="11" t="str">
        <f>IF(LEN(C891)=0," ",(IF(LEN(C891)&lt;11,"Sjekk pers.nr.",(IF(MOD('For kontroll'!O891,1)=0,"OK","Sjekk pers.nr.")))))</f>
        <v xml:space="preserve"> </v>
      </c>
      <c r="G891" s="11" t="str">
        <f>IF(LEN(F891)=0," ",(IF('For kontroll'!V891=1,"OK","Sjekk alder")))</f>
        <v xml:space="preserve"> </v>
      </c>
      <c r="J891" s="9"/>
      <c r="K891" s="9"/>
    </row>
    <row r="892" spans="2:11" x14ac:dyDescent="0.2">
      <c r="B892" s="9"/>
      <c r="D892" s="11" t="str">
        <f>IF(LEN(C892)=0," ",(IF(LEN(C892)&lt;11,"Sjekk pers.nr.",(IF(MOD('For kontroll'!O892,1)=0,"OK","Sjekk pers.nr.")))))</f>
        <v xml:space="preserve"> </v>
      </c>
      <c r="G892" s="11" t="str">
        <f>IF(LEN(F892)=0," ",(IF('For kontroll'!V892=1,"OK","Sjekk alder")))</f>
        <v xml:space="preserve"> </v>
      </c>
      <c r="J892" s="9"/>
      <c r="K892" s="9"/>
    </row>
    <row r="893" spans="2:11" x14ac:dyDescent="0.2">
      <c r="B893" s="9"/>
      <c r="D893" s="11" t="str">
        <f>IF(LEN(C893)=0," ",(IF(LEN(C893)&lt;11,"Sjekk pers.nr.",(IF(MOD('For kontroll'!O893,1)=0,"OK","Sjekk pers.nr.")))))</f>
        <v xml:space="preserve"> </v>
      </c>
      <c r="G893" s="11" t="str">
        <f>IF(LEN(F893)=0," ",(IF('For kontroll'!V893=1,"OK","Sjekk alder")))</f>
        <v xml:space="preserve"> </v>
      </c>
      <c r="J893" s="9"/>
      <c r="K893" s="9"/>
    </row>
    <row r="894" spans="2:11" x14ac:dyDescent="0.2">
      <c r="B894" s="9"/>
      <c r="D894" s="11" t="str">
        <f>IF(LEN(C894)=0," ",(IF(LEN(C894)&lt;11,"Sjekk pers.nr.",(IF(MOD('For kontroll'!O894,1)=0,"OK","Sjekk pers.nr.")))))</f>
        <v xml:space="preserve"> </v>
      </c>
      <c r="G894" s="11" t="str">
        <f>IF(LEN(F894)=0," ",(IF('For kontroll'!V894=1,"OK","Sjekk alder")))</f>
        <v xml:space="preserve"> </v>
      </c>
      <c r="J894" s="9"/>
      <c r="K894" s="9"/>
    </row>
    <row r="895" spans="2:11" x14ac:dyDescent="0.2">
      <c r="B895" s="9"/>
      <c r="D895" s="11" t="str">
        <f>IF(LEN(C895)=0," ",(IF(LEN(C895)&lt;11,"Sjekk pers.nr.",(IF(MOD('For kontroll'!O895,1)=0,"OK","Sjekk pers.nr.")))))</f>
        <v xml:space="preserve"> </v>
      </c>
      <c r="G895" s="11" t="str">
        <f>IF(LEN(F895)=0," ",(IF('For kontroll'!V895=1,"OK","Sjekk alder")))</f>
        <v xml:space="preserve"> </v>
      </c>
      <c r="J895" s="9"/>
      <c r="K895" s="9"/>
    </row>
    <row r="896" spans="2:11" x14ac:dyDescent="0.2">
      <c r="B896" s="9"/>
      <c r="D896" s="11" t="str">
        <f>IF(LEN(C896)=0," ",(IF(LEN(C896)&lt;11,"Sjekk pers.nr.",(IF(MOD('For kontroll'!O896,1)=0,"OK","Sjekk pers.nr.")))))</f>
        <v xml:space="preserve"> </v>
      </c>
      <c r="G896" s="11" t="str">
        <f>IF(LEN(F896)=0," ",(IF('For kontroll'!V896=1,"OK","Sjekk alder")))</f>
        <v xml:space="preserve"> </v>
      </c>
      <c r="J896" s="9"/>
      <c r="K896" s="9"/>
    </row>
    <row r="897" spans="2:11" x14ac:dyDescent="0.2">
      <c r="B897" s="9"/>
      <c r="D897" s="11" t="str">
        <f>IF(LEN(C897)=0," ",(IF(LEN(C897)&lt;11,"Sjekk pers.nr.",(IF(MOD('For kontroll'!O897,1)=0,"OK","Sjekk pers.nr.")))))</f>
        <v xml:space="preserve"> </v>
      </c>
      <c r="G897" s="11" t="str">
        <f>IF(LEN(F897)=0," ",(IF('For kontroll'!V897=1,"OK","Sjekk alder")))</f>
        <v xml:space="preserve"> </v>
      </c>
      <c r="J897" s="9"/>
      <c r="K897" s="9"/>
    </row>
    <row r="898" spans="2:11" x14ac:dyDescent="0.2">
      <c r="B898" s="9"/>
      <c r="D898" s="11" t="str">
        <f>IF(LEN(C898)=0," ",(IF(LEN(C898)&lt;11,"Sjekk pers.nr.",(IF(MOD('For kontroll'!O898,1)=0,"OK","Sjekk pers.nr.")))))</f>
        <v xml:space="preserve"> </v>
      </c>
      <c r="G898" s="11" t="str">
        <f>IF(LEN(F898)=0," ",(IF('For kontroll'!V898=1,"OK","Sjekk alder")))</f>
        <v xml:space="preserve"> </v>
      </c>
      <c r="J898" s="9"/>
      <c r="K898" s="9"/>
    </row>
    <row r="899" spans="2:11" x14ac:dyDescent="0.2">
      <c r="B899" s="9"/>
      <c r="D899" s="11" t="str">
        <f>IF(LEN(C899)=0," ",(IF(LEN(C899)&lt;11,"Sjekk pers.nr.",(IF(MOD('For kontroll'!O899,1)=0,"OK","Sjekk pers.nr.")))))</f>
        <v xml:space="preserve"> </v>
      </c>
      <c r="G899" s="11" t="str">
        <f>IF(LEN(F899)=0," ",(IF('For kontroll'!V899=1,"OK","Sjekk alder")))</f>
        <v xml:space="preserve"> </v>
      </c>
      <c r="J899" s="9"/>
      <c r="K899" s="9"/>
    </row>
    <row r="900" spans="2:11" x14ac:dyDescent="0.2">
      <c r="B900" s="9"/>
      <c r="D900" s="11" t="str">
        <f>IF(LEN(C900)=0," ",(IF(LEN(C900)&lt;11,"Sjekk pers.nr.",(IF(MOD('For kontroll'!O900,1)=0,"OK","Sjekk pers.nr.")))))</f>
        <v xml:space="preserve"> </v>
      </c>
      <c r="G900" s="11" t="str">
        <f>IF(LEN(F900)=0," ",(IF('For kontroll'!V900=1,"OK","Sjekk alder")))</f>
        <v xml:space="preserve"> </v>
      </c>
      <c r="J900" s="9"/>
      <c r="K900" s="9"/>
    </row>
    <row r="901" spans="2:11" x14ac:dyDescent="0.2">
      <c r="B901" s="9"/>
      <c r="D901" s="11" t="str">
        <f>IF(LEN(C901)=0," ",(IF(LEN(C901)&lt;11,"Sjekk pers.nr.",(IF(MOD('For kontroll'!O901,1)=0,"OK","Sjekk pers.nr.")))))</f>
        <v xml:space="preserve"> </v>
      </c>
      <c r="G901" s="11" t="str">
        <f>IF(LEN(F901)=0," ",(IF('For kontroll'!V901=1,"OK","Sjekk alder")))</f>
        <v xml:space="preserve"> </v>
      </c>
      <c r="J901" s="9"/>
      <c r="K901" s="9"/>
    </row>
    <row r="902" spans="2:11" x14ac:dyDescent="0.2">
      <c r="B902" s="9"/>
      <c r="D902" s="11" t="str">
        <f>IF(LEN(C902)=0," ",(IF(LEN(C902)&lt;11,"Sjekk pers.nr.",(IF(MOD('For kontroll'!O902,1)=0,"OK","Sjekk pers.nr.")))))</f>
        <v xml:space="preserve"> </v>
      </c>
      <c r="G902" s="11" t="str">
        <f>IF(LEN(F902)=0," ",(IF('For kontroll'!V902=1,"OK","Sjekk alder")))</f>
        <v xml:space="preserve"> </v>
      </c>
      <c r="J902" s="9"/>
      <c r="K902" s="9"/>
    </row>
    <row r="903" spans="2:11" x14ac:dyDescent="0.2">
      <c r="B903" s="9"/>
      <c r="D903" s="11" t="str">
        <f>IF(LEN(C903)=0," ",(IF(LEN(C903)&lt;11,"Sjekk pers.nr.",(IF(MOD('For kontroll'!O903,1)=0,"OK","Sjekk pers.nr.")))))</f>
        <v xml:space="preserve"> </v>
      </c>
      <c r="G903" s="11" t="str">
        <f>IF(LEN(F903)=0," ",(IF('For kontroll'!V903=1,"OK","Sjekk alder")))</f>
        <v xml:space="preserve"> </v>
      </c>
      <c r="J903" s="9"/>
      <c r="K903" s="9"/>
    </row>
    <row r="904" spans="2:11" x14ac:dyDescent="0.2">
      <c r="B904" s="9"/>
      <c r="D904" s="11" t="str">
        <f>IF(LEN(C904)=0," ",(IF(LEN(C904)&lt;11,"Sjekk pers.nr.",(IF(MOD('For kontroll'!O904,1)=0,"OK","Sjekk pers.nr.")))))</f>
        <v xml:space="preserve"> </v>
      </c>
      <c r="G904" s="11" t="str">
        <f>IF(LEN(F904)=0," ",(IF('For kontroll'!V904=1,"OK","Sjekk alder")))</f>
        <v xml:space="preserve"> </v>
      </c>
      <c r="J904" s="9"/>
      <c r="K904" s="9"/>
    </row>
    <row r="905" spans="2:11" x14ac:dyDescent="0.2">
      <c r="B905" s="9"/>
      <c r="D905" s="11" t="str">
        <f>IF(LEN(C905)=0," ",(IF(LEN(C905)&lt;11,"Sjekk pers.nr.",(IF(MOD('For kontroll'!O905,1)=0,"OK","Sjekk pers.nr.")))))</f>
        <v xml:space="preserve"> </v>
      </c>
      <c r="G905" s="11" t="str">
        <f>IF(LEN(F905)=0," ",(IF('For kontroll'!V905=1,"OK","Sjekk alder")))</f>
        <v xml:space="preserve"> </v>
      </c>
      <c r="J905" s="9"/>
      <c r="K905" s="9"/>
    </row>
    <row r="906" spans="2:11" x14ac:dyDescent="0.2">
      <c r="B906" s="9"/>
      <c r="D906" s="11" t="str">
        <f>IF(LEN(C906)=0," ",(IF(LEN(C906)&lt;11,"Sjekk pers.nr.",(IF(MOD('For kontroll'!O906,1)=0,"OK","Sjekk pers.nr.")))))</f>
        <v xml:space="preserve"> </v>
      </c>
      <c r="G906" s="11" t="str">
        <f>IF(LEN(F906)=0," ",(IF('For kontroll'!V906=1,"OK","Sjekk alder")))</f>
        <v xml:space="preserve"> </v>
      </c>
      <c r="J906" s="9"/>
      <c r="K906" s="9"/>
    </row>
    <row r="907" spans="2:11" x14ac:dyDescent="0.2">
      <c r="B907" s="9"/>
      <c r="D907" s="11" t="str">
        <f>IF(LEN(C907)=0," ",(IF(LEN(C907)&lt;11,"Sjekk pers.nr.",(IF(MOD('For kontroll'!O907,1)=0,"OK","Sjekk pers.nr.")))))</f>
        <v xml:space="preserve"> </v>
      </c>
      <c r="G907" s="11" t="str">
        <f>IF(LEN(F907)=0," ",(IF('For kontroll'!V907=1,"OK","Sjekk alder")))</f>
        <v xml:space="preserve"> </v>
      </c>
      <c r="J907" s="9"/>
      <c r="K907" s="9"/>
    </row>
    <row r="908" spans="2:11" x14ac:dyDescent="0.2">
      <c r="B908" s="9"/>
      <c r="D908" s="11" t="str">
        <f>IF(LEN(C908)=0," ",(IF(LEN(C908)&lt;11,"Sjekk pers.nr.",(IF(MOD('For kontroll'!O908,1)=0,"OK","Sjekk pers.nr.")))))</f>
        <v xml:space="preserve"> </v>
      </c>
      <c r="G908" s="11" t="str">
        <f>IF(LEN(F908)=0," ",(IF('For kontroll'!V908=1,"OK","Sjekk alder")))</f>
        <v xml:space="preserve"> </v>
      </c>
      <c r="J908" s="9"/>
      <c r="K908" s="9"/>
    </row>
    <row r="909" spans="2:11" x14ac:dyDescent="0.2">
      <c r="B909" s="9"/>
      <c r="D909" s="11" t="str">
        <f>IF(LEN(C909)=0," ",(IF(LEN(C909)&lt;11,"Sjekk pers.nr.",(IF(MOD('For kontroll'!O909,1)=0,"OK","Sjekk pers.nr.")))))</f>
        <v xml:space="preserve"> </v>
      </c>
      <c r="G909" s="11" t="str">
        <f>IF(LEN(F909)=0," ",(IF('For kontroll'!V909=1,"OK","Sjekk alder")))</f>
        <v xml:space="preserve"> </v>
      </c>
      <c r="J909" s="9"/>
      <c r="K909" s="9"/>
    </row>
    <row r="910" spans="2:11" x14ac:dyDescent="0.2">
      <c r="B910" s="9"/>
      <c r="D910" s="11" t="str">
        <f>IF(LEN(C910)=0," ",(IF(LEN(C910)&lt;11,"Sjekk pers.nr.",(IF(MOD('For kontroll'!O910,1)=0,"OK","Sjekk pers.nr.")))))</f>
        <v xml:space="preserve"> </v>
      </c>
      <c r="G910" s="11" t="str">
        <f>IF(LEN(F910)=0," ",(IF('For kontroll'!V910=1,"OK","Sjekk alder")))</f>
        <v xml:space="preserve"> </v>
      </c>
      <c r="J910" s="9"/>
      <c r="K910" s="9"/>
    </row>
    <row r="911" spans="2:11" x14ac:dyDescent="0.2">
      <c r="B911" s="9"/>
      <c r="D911" s="11" t="str">
        <f>IF(LEN(C911)=0," ",(IF(LEN(C911)&lt;11,"Sjekk pers.nr.",(IF(MOD('For kontroll'!O911,1)=0,"OK","Sjekk pers.nr.")))))</f>
        <v xml:space="preserve"> </v>
      </c>
      <c r="G911" s="11" t="str">
        <f>IF(LEN(F911)=0," ",(IF('For kontroll'!V911=1,"OK","Sjekk alder")))</f>
        <v xml:space="preserve"> </v>
      </c>
      <c r="J911" s="9"/>
      <c r="K911" s="9"/>
    </row>
    <row r="912" spans="2:11" x14ac:dyDescent="0.2">
      <c r="B912" s="9"/>
      <c r="D912" s="11" t="str">
        <f>IF(LEN(C912)=0," ",(IF(LEN(C912)&lt;11,"Sjekk pers.nr.",(IF(MOD('For kontroll'!O912,1)=0,"OK","Sjekk pers.nr.")))))</f>
        <v xml:space="preserve"> </v>
      </c>
      <c r="G912" s="11" t="str">
        <f>IF(LEN(F912)=0," ",(IF('For kontroll'!V912=1,"OK","Sjekk alder")))</f>
        <v xml:space="preserve"> </v>
      </c>
      <c r="J912" s="9"/>
      <c r="K912" s="9"/>
    </row>
    <row r="913" spans="2:11" x14ac:dyDescent="0.2">
      <c r="B913" s="9"/>
      <c r="D913" s="11" t="str">
        <f>IF(LEN(C913)=0," ",(IF(LEN(C913)&lt;11,"Sjekk pers.nr.",(IF(MOD('For kontroll'!O913,1)=0,"OK","Sjekk pers.nr.")))))</f>
        <v xml:space="preserve"> </v>
      </c>
      <c r="G913" s="11" t="str">
        <f>IF(LEN(F913)=0," ",(IF('For kontroll'!V913=1,"OK","Sjekk alder")))</f>
        <v xml:space="preserve"> </v>
      </c>
      <c r="J913" s="9"/>
      <c r="K913" s="9"/>
    </row>
    <row r="914" spans="2:11" x14ac:dyDescent="0.2">
      <c r="B914" s="9"/>
      <c r="D914" s="11" t="str">
        <f>IF(LEN(C914)=0," ",(IF(LEN(C914)&lt;11,"Sjekk pers.nr.",(IF(MOD('For kontroll'!O914,1)=0,"OK","Sjekk pers.nr.")))))</f>
        <v xml:space="preserve"> </v>
      </c>
      <c r="G914" s="11" t="str">
        <f>IF(LEN(F914)=0," ",(IF('For kontroll'!V914=1,"OK","Sjekk alder")))</f>
        <v xml:space="preserve"> </v>
      </c>
      <c r="J914" s="9"/>
      <c r="K914" s="9"/>
    </row>
    <row r="915" spans="2:11" x14ac:dyDescent="0.2">
      <c r="B915" s="9"/>
      <c r="D915" s="11" t="str">
        <f>IF(LEN(C915)=0," ",(IF(LEN(C915)&lt;11,"Sjekk pers.nr.",(IF(MOD('For kontroll'!O915,1)=0,"OK","Sjekk pers.nr.")))))</f>
        <v xml:space="preserve"> </v>
      </c>
      <c r="G915" s="11" t="str">
        <f>IF(LEN(F915)=0," ",(IF('For kontroll'!V915=1,"OK","Sjekk alder")))</f>
        <v xml:space="preserve"> </v>
      </c>
      <c r="J915" s="9"/>
      <c r="K915" s="9"/>
    </row>
    <row r="916" spans="2:11" x14ac:dyDescent="0.2">
      <c r="B916" s="9"/>
      <c r="D916" s="11" t="str">
        <f>IF(LEN(C916)=0," ",(IF(LEN(C916)&lt;11,"Sjekk pers.nr.",(IF(MOD('For kontroll'!O916,1)=0,"OK","Sjekk pers.nr.")))))</f>
        <v xml:space="preserve"> </v>
      </c>
      <c r="G916" s="11" t="str">
        <f>IF(LEN(F916)=0," ",(IF('For kontroll'!V916=1,"OK","Sjekk alder")))</f>
        <v xml:space="preserve"> </v>
      </c>
      <c r="J916" s="9"/>
      <c r="K916" s="9"/>
    </row>
    <row r="917" spans="2:11" x14ac:dyDescent="0.2">
      <c r="B917" s="9"/>
      <c r="D917" s="11" t="str">
        <f>IF(LEN(C917)=0," ",(IF(LEN(C917)&lt;11,"Sjekk pers.nr.",(IF(MOD('For kontroll'!O917,1)=0,"OK","Sjekk pers.nr.")))))</f>
        <v xml:space="preserve"> </v>
      </c>
      <c r="G917" s="11" t="str">
        <f>IF(LEN(F917)=0," ",(IF('For kontroll'!V917=1,"OK","Sjekk alder")))</f>
        <v xml:space="preserve"> </v>
      </c>
      <c r="J917" s="9"/>
      <c r="K917" s="9"/>
    </row>
    <row r="918" spans="2:11" x14ac:dyDescent="0.2">
      <c r="B918" s="9"/>
      <c r="D918" s="11" t="str">
        <f>IF(LEN(C918)=0," ",(IF(LEN(C918)&lt;11,"Sjekk pers.nr.",(IF(MOD('For kontroll'!O918,1)=0,"OK","Sjekk pers.nr.")))))</f>
        <v xml:space="preserve"> </v>
      </c>
      <c r="G918" s="11" t="str">
        <f>IF(LEN(F918)=0," ",(IF('For kontroll'!V918=1,"OK","Sjekk alder")))</f>
        <v xml:space="preserve"> </v>
      </c>
      <c r="J918" s="9"/>
      <c r="K918" s="9"/>
    </row>
    <row r="919" spans="2:11" x14ac:dyDescent="0.2">
      <c r="B919" s="9"/>
      <c r="D919" s="11" t="str">
        <f>IF(LEN(C919)=0," ",(IF(LEN(C919)&lt;11,"Sjekk pers.nr.",(IF(MOD('For kontroll'!O919,1)=0,"OK","Sjekk pers.nr.")))))</f>
        <v xml:space="preserve"> </v>
      </c>
      <c r="G919" s="11" t="str">
        <f>IF(LEN(F919)=0," ",(IF('For kontroll'!V919=1,"OK","Sjekk alder")))</f>
        <v xml:space="preserve"> </v>
      </c>
      <c r="J919" s="9"/>
      <c r="K919" s="9"/>
    </row>
    <row r="920" spans="2:11" x14ac:dyDescent="0.2">
      <c r="B920" s="9"/>
      <c r="D920" s="11" t="str">
        <f>IF(LEN(C920)=0," ",(IF(LEN(C920)&lt;11,"Sjekk pers.nr.",(IF(MOD('For kontroll'!O920,1)=0,"OK","Sjekk pers.nr.")))))</f>
        <v xml:space="preserve"> </v>
      </c>
      <c r="G920" s="11" t="str">
        <f>IF(LEN(F920)=0," ",(IF('For kontroll'!V920=1,"OK","Sjekk alder")))</f>
        <v xml:space="preserve"> </v>
      </c>
      <c r="J920" s="9"/>
      <c r="K920" s="9"/>
    </row>
    <row r="921" spans="2:11" x14ac:dyDescent="0.2">
      <c r="B921" s="9"/>
      <c r="D921" s="11" t="str">
        <f>IF(LEN(C921)=0," ",(IF(LEN(C921)&lt;11,"Sjekk pers.nr.",(IF(MOD('For kontroll'!O921,1)=0,"OK","Sjekk pers.nr.")))))</f>
        <v xml:space="preserve"> </v>
      </c>
      <c r="G921" s="11" t="str">
        <f>IF(LEN(F921)=0," ",(IF('For kontroll'!V921=1,"OK","Sjekk alder")))</f>
        <v xml:space="preserve"> </v>
      </c>
      <c r="J921" s="9"/>
      <c r="K921" s="9"/>
    </row>
    <row r="922" spans="2:11" x14ac:dyDescent="0.2">
      <c r="B922" s="9"/>
      <c r="D922" s="11" t="str">
        <f>IF(LEN(C922)=0," ",(IF(LEN(C922)&lt;11,"Sjekk pers.nr.",(IF(MOD('For kontroll'!O922,1)=0,"OK","Sjekk pers.nr.")))))</f>
        <v xml:space="preserve"> </v>
      </c>
      <c r="G922" s="11" t="str">
        <f>IF(LEN(F922)=0," ",(IF('For kontroll'!V922=1,"OK","Sjekk alder")))</f>
        <v xml:space="preserve"> </v>
      </c>
      <c r="J922" s="9"/>
      <c r="K922" s="9"/>
    </row>
    <row r="923" spans="2:11" x14ac:dyDescent="0.2">
      <c r="B923" s="9"/>
      <c r="D923" s="11" t="str">
        <f>IF(LEN(C923)=0," ",(IF(LEN(C923)&lt;11,"Sjekk pers.nr.",(IF(MOD('For kontroll'!O923,1)=0,"OK","Sjekk pers.nr.")))))</f>
        <v xml:space="preserve"> </v>
      </c>
      <c r="G923" s="11" t="str">
        <f>IF(LEN(F923)=0," ",(IF('For kontroll'!V923=1,"OK","Sjekk alder")))</f>
        <v xml:space="preserve"> </v>
      </c>
      <c r="J923" s="9"/>
      <c r="K923" s="9"/>
    </row>
    <row r="924" spans="2:11" x14ac:dyDescent="0.2">
      <c r="B924" s="9"/>
      <c r="D924" s="11" t="str">
        <f>IF(LEN(C924)=0," ",(IF(LEN(C924)&lt;11,"Sjekk pers.nr.",(IF(MOD('For kontroll'!O924,1)=0,"OK","Sjekk pers.nr.")))))</f>
        <v xml:space="preserve"> </v>
      </c>
      <c r="G924" s="11" t="str">
        <f>IF(LEN(F924)=0," ",(IF('For kontroll'!V924=1,"OK","Sjekk alder")))</f>
        <v xml:space="preserve"> </v>
      </c>
      <c r="J924" s="9"/>
      <c r="K924" s="9"/>
    </row>
    <row r="925" spans="2:11" x14ac:dyDescent="0.2">
      <c r="B925" s="9"/>
      <c r="D925" s="11" t="str">
        <f>IF(LEN(C925)=0," ",(IF(LEN(C925)&lt;11,"Sjekk pers.nr.",(IF(MOD('For kontroll'!O925,1)=0,"OK","Sjekk pers.nr.")))))</f>
        <v xml:space="preserve"> </v>
      </c>
      <c r="G925" s="11" t="str">
        <f>IF(LEN(F925)=0," ",(IF('For kontroll'!V925=1,"OK","Sjekk alder")))</f>
        <v xml:space="preserve"> </v>
      </c>
      <c r="J925" s="9"/>
      <c r="K925" s="9"/>
    </row>
    <row r="926" spans="2:11" x14ac:dyDescent="0.2">
      <c r="B926" s="9"/>
      <c r="D926" s="11" t="str">
        <f>IF(LEN(C926)=0," ",(IF(LEN(C926)&lt;11,"Sjekk pers.nr.",(IF(MOD('For kontroll'!O926,1)=0,"OK","Sjekk pers.nr.")))))</f>
        <v xml:space="preserve"> </v>
      </c>
      <c r="G926" s="11" t="str">
        <f>IF(LEN(F926)=0," ",(IF('For kontroll'!V926=1,"OK","Sjekk alder")))</f>
        <v xml:space="preserve"> </v>
      </c>
      <c r="J926" s="9"/>
      <c r="K926" s="9"/>
    </row>
    <row r="927" spans="2:11" x14ac:dyDescent="0.2">
      <c r="B927" s="9"/>
      <c r="D927" s="11" t="str">
        <f>IF(LEN(C927)=0," ",(IF(LEN(C927)&lt;11,"Sjekk pers.nr.",(IF(MOD('For kontroll'!O927,1)=0,"OK","Sjekk pers.nr.")))))</f>
        <v xml:space="preserve"> </v>
      </c>
      <c r="G927" s="11" t="str">
        <f>IF(LEN(F927)=0," ",(IF('For kontroll'!V927=1,"OK","Sjekk alder")))</f>
        <v xml:space="preserve"> </v>
      </c>
      <c r="J927" s="9"/>
      <c r="K927" s="9"/>
    </row>
    <row r="928" spans="2:11" x14ac:dyDescent="0.2">
      <c r="B928" s="9"/>
      <c r="D928" s="11" t="str">
        <f>IF(LEN(C928)=0," ",(IF(LEN(C928)&lt;11,"Sjekk pers.nr.",(IF(MOD('For kontroll'!O928,1)=0,"OK","Sjekk pers.nr.")))))</f>
        <v xml:space="preserve"> </v>
      </c>
      <c r="G928" s="11" t="str">
        <f>IF(LEN(F928)=0," ",(IF('For kontroll'!V928=1,"OK","Sjekk alder")))</f>
        <v xml:space="preserve"> </v>
      </c>
      <c r="J928" s="9"/>
      <c r="K928" s="9"/>
    </row>
    <row r="929" spans="2:11" x14ac:dyDescent="0.2">
      <c r="B929" s="9"/>
      <c r="D929" s="11" t="str">
        <f>IF(LEN(C929)=0," ",(IF(LEN(C929)&lt;11,"Sjekk pers.nr.",(IF(MOD('For kontroll'!O929,1)=0,"OK","Sjekk pers.nr.")))))</f>
        <v xml:space="preserve"> </v>
      </c>
      <c r="G929" s="11" t="str">
        <f>IF(LEN(F929)=0," ",(IF('For kontroll'!V929=1,"OK","Sjekk alder")))</f>
        <v xml:space="preserve"> </v>
      </c>
      <c r="J929" s="9"/>
      <c r="K929" s="9"/>
    </row>
    <row r="930" spans="2:11" x14ac:dyDescent="0.2">
      <c r="B930" s="9"/>
      <c r="D930" s="11" t="str">
        <f>IF(LEN(C930)=0," ",(IF(LEN(C930)&lt;11,"Sjekk pers.nr.",(IF(MOD('For kontroll'!O930,1)=0,"OK","Sjekk pers.nr.")))))</f>
        <v xml:space="preserve"> </v>
      </c>
      <c r="G930" s="11" t="str">
        <f>IF(LEN(F930)=0," ",(IF('For kontroll'!V930=1,"OK","Sjekk alder")))</f>
        <v xml:space="preserve"> </v>
      </c>
      <c r="J930" s="9"/>
      <c r="K930" s="9"/>
    </row>
    <row r="931" spans="2:11" x14ac:dyDescent="0.2">
      <c r="B931" s="9"/>
      <c r="D931" s="11" t="str">
        <f>IF(LEN(C931)=0," ",(IF(LEN(C931)&lt;11,"Sjekk pers.nr.",(IF(MOD('For kontroll'!O931,1)=0,"OK","Sjekk pers.nr.")))))</f>
        <v xml:space="preserve"> </v>
      </c>
      <c r="G931" s="11" t="str">
        <f>IF(LEN(F931)=0," ",(IF('For kontroll'!V931=1,"OK","Sjekk alder")))</f>
        <v xml:space="preserve"> </v>
      </c>
      <c r="J931" s="9"/>
      <c r="K931" s="9"/>
    </row>
    <row r="932" spans="2:11" x14ac:dyDescent="0.2">
      <c r="B932" s="9"/>
      <c r="D932" s="11" t="str">
        <f>IF(LEN(C932)=0," ",(IF(LEN(C932)&lt;11,"Sjekk pers.nr.",(IF(MOD('For kontroll'!O932,1)=0,"OK","Sjekk pers.nr.")))))</f>
        <v xml:space="preserve"> </v>
      </c>
      <c r="G932" s="11" t="str">
        <f>IF(LEN(F932)=0," ",(IF('For kontroll'!V932=1,"OK","Sjekk alder")))</f>
        <v xml:space="preserve"> </v>
      </c>
      <c r="J932" s="9"/>
      <c r="K932" s="9"/>
    </row>
    <row r="933" spans="2:11" x14ac:dyDescent="0.2">
      <c r="B933" s="9"/>
      <c r="D933" s="11" t="str">
        <f>IF(LEN(C933)=0," ",(IF(LEN(C933)&lt;11,"Sjekk pers.nr.",(IF(MOD('For kontroll'!O933,1)=0,"OK","Sjekk pers.nr.")))))</f>
        <v xml:space="preserve"> </v>
      </c>
      <c r="G933" s="11" t="str">
        <f>IF(LEN(F933)=0," ",(IF('For kontroll'!V933=1,"OK","Sjekk alder")))</f>
        <v xml:space="preserve"> </v>
      </c>
      <c r="J933" s="9"/>
      <c r="K933" s="9"/>
    </row>
    <row r="934" spans="2:11" x14ac:dyDescent="0.2">
      <c r="B934" s="9"/>
      <c r="D934" s="11" t="str">
        <f>IF(LEN(C934)=0," ",(IF(LEN(C934)&lt;11,"Sjekk pers.nr.",(IF(MOD('For kontroll'!O934,1)=0,"OK","Sjekk pers.nr.")))))</f>
        <v xml:space="preserve"> </v>
      </c>
      <c r="G934" s="11" t="str">
        <f>IF(LEN(F934)=0," ",(IF('For kontroll'!V934=1,"OK","Sjekk alder")))</f>
        <v xml:space="preserve"> </v>
      </c>
      <c r="J934" s="9"/>
      <c r="K934" s="9"/>
    </row>
    <row r="935" spans="2:11" x14ac:dyDescent="0.2">
      <c r="B935" s="9"/>
      <c r="D935" s="11" t="str">
        <f>IF(LEN(C935)=0," ",(IF(LEN(C935)&lt;11,"Sjekk pers.nr.",(IF(MOD('For kontroll'!O935,1)=0,"OK","Sjekk pers.nr.")))))</f>
        <v xml:space="preserve"> </v>
      </c>
      <c r="G935" s="11" t="str">
        <f>IF(LEN(F935)=0," ",(IF('For kontroll'!V935=1,"OK","Sjekk alder")))</f>
        <v xml:space="preserve"> </v>
      </c>
      <c r="J935" s="9"/>
      <c r="K935" s="9"/>
    </row>
    <row r="936" spans="2:11" x14ac:dyDescent="0.2">
      <c r="B936" s="9"/>
      <c r="D936" s="11" t="str">
        <f>IF(LEN(C936)=0," ",(IF(LEN(C936)&lt;11,"Sjekk pers.nr.",(IF(MOD('For kontroll'!O936,1)=0,"OK","Sjekk pers.nr.")))))</f>
        <v xml:space="preserve"> </v>
      </c>
      <c r="G936" s="11" t="str">
        <f>IF(LEN(F936)=0," ",(IF('For kontroll'!V936=1,"OK","Sjekk alder")))</f>
        <v xml:space="preserve"> </v>
      </c>
      <c r="J936" s="9"/>
      <c r="K936" s="9"/>
    </row>
    <row r="937" spans="2:11" x14ac:dyDescent="0.2">
      <c r="B937" s="9"/>
      <c r="D937" s="11" t="str">
        <f>IF(LEN(C937)=0," ",(IF(LEN(C937)&lt;11,"Sjekk pers.nr.",(IF(MOD('For kontroll'!O937,1)=0,"OK","Sjekk pers.nr.")))))</f>
        <v xml:space="preserve"> </v>
      </c>
      <c r="G937" s="11" t="str">
        <f>IF(LEN(F937)=0," ",(IF('For kontroll'!V937=1,"OK","Sjekk alder")))</f>
        <v xml:space="preserve"> </v>
      </c>
      <c r="J937" s="9"/>
      <c r="K937" s="9"/>
    </row>
    <row r="938" spans="2:11" x14ac:dyDescent="0.2">
      <c r="B938" s="9"/>
      <c r="D938" s="11" t="str">
        <f>IF(LEN(C938)=0," ",(IF(LEN(C938)&lt;11,"Sjekk pers.nr.",(IF(MOD('For kontroll'!O938,1)=0,"OK","Sjekk pers.nr.")))))</f>
        <v xml:space="preserve"> </v>
      </c>
      <c r="G938" s="11" t="str">
        <f>IF(LEN(F938)=0," ",(IF('For kontroll'!V938=1,"OK","Sjekk alder")))</f>
        <v xml:space="preserve"> </v>
      </c>
      <c r="J938" s="9"/>
      <c r="K938" s="9"/>
    </row>
    <row r="939" spans="2:11" x14ac:dyDescent="0.2">
      <c r="B939" s="9"/>
      <c r="D939" s="11" t="str">
        <f>IF(LEN(C939)=0," ",(IF(LEN(C939)&lt;11,"Sjekk pers.nr.",(IF(MOD('For kontroll'!O939,1)=0,"OK","Sjekk pers.nr.")))))</f>
        <v xml:space="preserve"> </v>
      </c>
      <c r="G939" s="11" t="str">
        <f>IF(LEN(F939)=0," ",(IF('For kontroll'!V939=1,"OK","Sjekk alder")))</f>
        <v xml:space="preserve"> </v>
      </c>
      <c r="J939" s="9"/>
      <c r="K939" s="9"/>
    </row>
    <row r="940" spans="2:11" x14ac:dyDescent="0.2">
      <c r="B940" s="9"/>
      <c r="D940" s="11" t="str">
        <f>IF(LEN(C940)=0," ",(IF(LEN(C940)&lt;11,"Sjekk pers.nr.",(IF(MOD('For kontroll'!O940,1)=0,"OK","Sjekk pers.nr.")))))</f>
        <v xml:space="preserve"> </v>
      </c>
      <c r="G940" s="11" t="str">
        <f>IF(LEN(F940)=0," ",(IF('For kontroll'!V940=1,"OK","Sjekk alder")))</f>
        <v xml:space="preserve"> </v>
      </c>
      <c r="J940" s="9"/>
      <c r="K940" s="9"/>
    </row>
    <row r="941" spans="2:11" x14ac:dyDescent="0.2">
      <c r="B941" s="9"/>
      <c r="D941" s="11" t="str">
        <f>IF(LEN(C941)=0," ",(IF(LEN(C941)&lt;11,"Sjekk pers.nr.",(IF(MOD('For kontroll'!O941,1)=0,"OK","Sjekk pers.nr.")))))</f>
        <v xml:space="preserve"> </v>
      </c>
      <c r="G941" s="11" t="str">
        <f>IF(LEN(F941)=0," ",(IF('For kontroll'!V941=1,"OK","Sjekk alder")))</f>
        <v xml:space="preserve"> </v>
      </c>
      <c r="J941" s="9"/>
      <c r="K941" s="9"/>
    </row>
    <row r="942" spans="2:11" x14ac:dyDescent="0.2">
      <c r="B942" s="9"/>
      <c r="D942" s="11" t="str">
        <f>IF(LEN(C942)=0," ",(IF(LEN(C942)&lt;11,"Sjekk pers.nr.",(IF(MOD('For kontroll'!O942,1)=0,"OK","Sjekk pers.nr.")))))</f>
        <v xml:space="preserve"> </v>
      </c>
      <c r="G942" s="11" t="str">
        <f>IF(LEN(F942)=0," ",(IF('For kontroll'!V942=1,"OK","Sjekk alder")))</f>
        <v xml:space="preserve"> </v>
      </c>
      <c r="J942" s="9"/>
      <c r="K942" s="9"/>
    </row>
    <row r="943" spans="2:11" x14ac:dyDescent="0.2">
      <c r="B943" s="9"/>
      <c r="D943" s="11" t="str">
        <f>IF(LEN(C943)=0," ",(IF(LEN(C943)&lt;11,"Sjekk pers.nr.",(IF(MOD('For kontroll'!O943,1)=0,"OK","Sjekk pers.nr.")))))</f>
        <v xml:space="preserve"> </v>
      </c>
      <c r="G943" s="11" t="str">
        <f>IF(LEN(F943)=0," ",(IF('For kontroll'!V943=1,"OK","Sjekk alder")))</f>
        <v xml:space="preserve"> </v>
      </c>
      <c r="J943" s="9"/>
      <c r="K943" s="9"/>
    </row>
    <row r="944" spans="2:11" x14ac:dyDescent="0.2">
      <c r="B944" s="9"/>
      <c r="D944" s="11" t="str">
        <f>IF(LEN(C944)=0," ",(IF(LEN(C944)&lt;11,"Sjekk pers.nr.",(IF(MOD('For kontroll'!O944,1)=0,"OK","Sjekk pers.nr.")))))</f>
        <v xml:space="preserve"> </v>
      </c>
      <c r="G944" s="11" t="str">
        <f>IF(LEN(F944)=0," ",(IF('For kontroll'!V944=1,"OK","Sjekk alder")))</f>
        <v xml:space="preserve"> </v>
      </c>
      <c r="J944" s="9"/>
      <c r="K944" s="9"/>
    </row>
    <row r="945" spans="2:11" x14ac:dyDescent="0.2">
      <c r="B945" s="9"/>
      <c r="D945" s="11" t="str">
        <f>IF(LEN(C945)=0," ",(IF(LEN(C945)&lt;11,"Sjekk pers.nr.",(IF(MOD('For kontroll'!O945,1)=0,"OK","Sjekk pers.nr.")))))</f>
        <v xml:space="preserve"> </v>
      </c>
      <c r="G945" s="11" t="str">
        <f>IF(LEN(F945)=0," ",(IF('For kontroll'!V945=1,"OK","Sjekk alder")))</f>
        <v xml:space="preserve"> </v>
      </c>
      <c r="J945" s="9"/>
      <c r="K945" s="9"/>
    </row>
    <row r="946" spans="2:11" x14ac:dyDescent="0.2">
      <c r="B946" s="9"/>
      <c r="D946" s="11" t="str">
        <f>IF(LEN(C946)=0," ",(IF(LEN(C946)&lt;11,"Sjekk pers.nr.",(IF(MOD('For kontroll'!O946,1)=0,"OK","Sjekk pers.nr.")))))</f>
        <v xml:space="preserve"> </v>
      </c>
      <c r="G946" s="11" t="str">
        <f>IF(LEN(F946)=0," ",(IF('For kontroll'!V946=1,"OK","Sjekk alder")))</f>
        <v xml:space="preserve"> </v>
      </c>
      <c r="J946" s="9"/>
      <c r="K946" s="9"/>
    </row>
    <row r="947" spans="2:11" x14ac:dyDescent="0.2">
      <c r="B947" s="9"/>
      <c r="D947" s="11" t="str">
        <f>IF(LEN(C947)=0," ",(IF(LEN(C947)&lt;11,"Sjekk pers.nr.",(IF(MOD('For kontroll'!O947,1)=0,"OK","Sjekk pers.nr.")))))</f>
        <v xml:space="preserve"> </v>
      </c>
      <c r="G947" s="11" t="str">
        <f>IF(LEN(F947)=0," ",(IF('For kontroll'!V947=1,"OK","Sjekk alder")))</f>
        <v xml:space="preserve"> </v>
      </c>
      <c r="J947" s="9"/>
      <c r="K947" s="9"/>
    </row>
    <row r="948" spans="2:11" x14ac:dyDescent="0.2">
      <c r="B948" s="9"/>
      <c r="D948" s="11" t="str">
        <f>IF(LEN(C948)=0," ",(IF(LEN(C948)&lt;11,"Sjekk pers.nr.",(IF(MOD('For kontroll'!O948,1)=0,"OK","Sjekk pers.nr.")))))</f>
        <v xml:space="preserve"> </v>
      </c>
      <c r="G948" s="11" t="str">
        <f>IF(LEN(F948)=0," ",(IF('For kontroll'!V948=1,"OK","Sjekk alder")))</f>
        <v xml:space="preserve"> </v>
      </c>
      <c r="J948" s="9"/>
      <c r="K948" s="9"/>
    </row>
    <row r="949" spans="2:11" x14ac:dyDescent="0.2">
      <c r="B949" s="9"/>
      <c r="D949" s="11" t="str">
        <f>IF(LEN(C949)=0," ",(IF(LEN(C949)&lt;11,"Sjekk pers.nr.",(IF(MOD('For kontroll'!O949,1)=0,"OK","Sjekk pers.nr.")))))</f>
        <v xml:space="preserve"> </v>
      </c>
      <c r="G949" s="11" t="str">
        <f>IF(LEN(F949)=0," ",(IF('For kontroll'!V949=1,"OK","Sjekk alder")))</f>
        <v xml:space="preserve"> </v>
      </c>
      <c r="J949" s="9"/>
      <c r="K949" s="9"/>
    </row>
    <row r="950" spans="2:11" x14ac:dyDescent="0.2">
      <c r="B950" s="9"/>
      <c r="D950" s="11" t="str">
        <f>IF(LEN(C950)=0," ",(IF(LEN(C950)&lt;11,"Sjekk pers.nr.",(IF(MOD('For kontroll'!O950,1)=0,"OK","Sjekk pers.nr.")))))</f>
        <v xml:space="preserve"> </v>
      </c>
      <c r="G950" s="11" t="str">
        <f>IF(LEN(F950)=0," ",(IF('For kontroll'!V950=1,"OK","Sjekk alder")))</f>
        <v xml:space="preserve"> </v>
      </c>
      <c r="J950" s="9"/>
      <c r="K950" s="9"/>
    </row>
    <row r="951" spans="2:11" x14ac:dyDescent="0.2">
      <c r="B951" s="9"/>
      <c r="D951" s="11" t="str">
        <f>IF(LEN(C951)=0," ",(IF(LEN(C951)&lt;11,"Sjekk pers.nr.",(IF(MOD('For kontroll'!O951,1)=0,"OK","Sjekk pers.nr.")))))</f>
        <v xml:space="preserve"> </v>
      </c>
      <c r="G951" s="11" t="str">
        <f>IF(LEN(F951)=0," ",(IF('For kontroll'!V951=1,"OK","Sjekk alder")))</f>
        <v xml:space="preserve"> </v>
      </c>
      <c r="J951" s="9"/>
      <c r="K951" s="9"/>
    </row>
    <row r="952" spans="2:11" x14ac:dyDescent="0.2">
      <c r="B952" s="9"/>
      <c r="D952" s="11" t="str">
        <f>IF(LEN(C952)=0," ",(IF(LEN(C952)&lt;11,"Sjekk pers.nr.",(IF(MOD('For kontroll'!O952,1)=0,"OK","Sjekk pers.nr.")))))</f>
        <v xml:space="preserve"> </v>
      </c>
      <c r="G952" s="11" t="str">
        <f>IF(LEN(F952)=0," ",(IF('For kontroll'!V952=1,"OK","Sjekk alder")))</f>
        <v xml:space="preserve"> </v>
      </c>
      <c r="J952" s="9"/>
      <c r="K952" s="9"/>
    </row>
    <row r="953" spans="2:11" x14ac:dyDescent="0.2">
      <c r="B953" s="9"/>
      <c r="D953" s="11" t="str">
        <f>IF(LEN(C953)=0," ",(IF(LEN(C953)&lt;11,"Sjekk pers.nr.",(IF(MOD('For kontroll'!O953,1)=0,"OK","Sjekk pers.nr.")))))</f>
        <v xml:space="preserve"> </v>
      </c>
      <c r="G953" s="11" t="str">
        <f>IF(LEN(F953)=0," ",(IF('For kontroll'!V953=1,"OK","Sjekk alder")))</f>
        <v xml:space="preserve"> </v>
      </c>
      <c r="J953" s="9"/>
      <c r="K953" s="9"/>
    </row>
    <row r="954" spans="2:11" x14ac:dyDescent="0.2">
      <c r="B954" s="9"/>
      <c r="D954" s="11" t="str">
        <f>IF(LEN(C954)=0," ",(IF(LEN(C954)&lt;11,"Sjekk pers.nr.",(IF(MOD('For kontroll'!O954,1)=0,"OK","Sjekk pers.nr.")))))</f>
        <v xml:space="preserve"> </v>
      </c>
      <c r="G954" s="11" t="str">
        <f>IF(LEN(F954)=0," ",(IF('For kontroll'!V954=1,"OK","Sjekk alder")))</f>
        <v xml:space="preserve"> </v>
      </c>
      <c r="J954" s="9"/>
      <c r="K954" s="9"/>
    </row>
    <row r="955" spans="2:11" x14ac:dyDescent="0.2">
      <c r="B955" s="9"/>
      <c r="D955" s="11" t="str">
        <f>IF(LEN(C955)=0," ",(IF(LEN(C955)&lt;11,"Sjekk pers.nr.",(IF(MOD('For kontroll'!O955,1)=0,"OK","Sjekk pers.nr.")))))</f>
        <v xml:space="preserve"> </v>
      </c>
      <c r="G955" s="11" t="str">
        <f>IF(LEN(F955)=0," ",(IF('For kontroll'!V955=1,"OK","Sjekk alder")))</f>
        <v xml:space="preserve"> </v>
      </c>
      <c r="J955" s="9"/>
      <c r="K955" s="9"/>
    </row>
    <row r="956" spans="2:11" x14ac:dyDescent="0.2">
      <c r="B956" s="9"/>
      <c r="D956" s="11" t="str">
        <f>IF(LEN(C956)=0," ",(IF(LEN(C956)&lt;11,"Sjekk pers.nr.",(IF(MOD('For kontroll'!O956,1)=0,"OK","Sjekk pers.nr.")))))</f>
        <v xml:space="preserve"> </v>
      </c>
      <c r="G956" s="11" t="str">
        <f>IF(LEN(F956)=0," ",(IF('For kontroll'!V956=1,"OK","Sjekk alder")))</f>
        <v xml:space="preserve"> </v>
      </c>
      <c r="J956" s="9"/>
      <c r="K956" s="9"/>
    </row>
    <row r="957" spans="2:11" x14ac:dyDescent="0.2">
      <c r="B957" s="9"/>
      <c r="D957" s="11" t="str">
        <f>IF(LEN(C957)=0," ",(IF(LEN(C957)&lt;11,"Sjekk pers.nr.",(IF(MOD('For kontroll'!O957,1)=0,"OK","Sjekk pers.nr.")))))</f>
        <v xml:space="preserve"> </v>
      </c>
      <c r="G957" s="11" t="str">
        <f>IF(LEN(F957)=0," ",(IF('For kontroll'!V957=1,"OK","Sjekk alder")))</f>
        <v xml:space="preserve"> </v>
      </c>
      <c r="J957" s="9"/>
      <c r="K957" s="9"/>
    </row>
    <row r="958" spans="2:11" x14ac:dyDescent="0.2">
      <c r="B958" s="9"/>
      <c r="D958" s="11" t="str">
        <f>IF(LEN(C958)=0," ",(IF(LEN(C958)&lt;11,"Sjekk pers.nr.",(IF(MOD('For kontroll'!O958,1)=0,"OK","Sjekk pers.nr.")))))</f>
        <v xml:space="preserve"> </v>
      </c>
      <c r="G958" s="11" t="str">
        <f>IF(LEN(F958)=0," ",(IF('For kontroll'!V958=1,"OK","Sjekk alder")))</f>
        <v xml:space="preserve"> </v>
      </c>
      <c r="J958" s="9"/>
      <c r="K958" s="9"/>
    </row>
    <row r="959" spans="2:11" x14ac:dyDescent="0.2">
      <c r="B959" s="9"/>
      <c r="D959" s="11" t="str">
        <f>IF(LEN(C959)=0," ",(IF(LEN(C959)&lt;11,"Sjekk pers.nr.",(IF(MOD('For kontroll'!O959,1)=0,"OK","Sjekk pers.nr.")))))</f>
        <v xml:space="preserve"> </v>
      </c>
      <c r="G959" s="11" t="str">
        <f>IF(LEN(F959)=0," ",(IF('For kontroll'!V959=1,"OK","Sjekk alder")))</f>
        <v xml:space="preserve"> </v>
      </c>
      <c r="J959" s="9"/>
      <c r="K959" s="9"/>
    </row>
    <row r="960" spans="2:11" x14ac:dyDescent="0.2">
      <c r="B960" s="9"/>
      <c r="D960" s="11" t="str">
        <f>IF(LEN(C960)=0," ",(IF(LEN(C960)&lt;11,"Sjekk pers.nr.",(IF(MOD('For kontroll'!O960,1)=0,"OK","Sjekk pers.nr.")))))</f>
        <v xml:space="preserve"> </v>
      </c>
      <c r="G960" s="11" t="str">
        <f>IF(LEN(F960)=0," ",(IF('For kontroll'!V960=1,"OK","Sjekk alder")))</f>
        <v xml:space="preserve"> </v>
      </c>
      <c r="J960" s="9"/>
      <c r="K960" s="9"/>
    </row>
    <row r="961" spans="2:11" x14ac:dyDescent="0.2">
      <c r="B961" s="9"/>
      <c r="D961" s="11" t="str">
        <f>IF(LEN(C961)=0," ",(IF(LEN(C961)&lt;11,"Sjekk pers.nr.",(IF(MOD('For kontroll'!O961,1)=0,"OK","Sjekk pers.nr.")))))</f>
        <v xml:space="preserve"> </v>
      </c>
      <c r="G961" s="11" t="str">
        <f>IF(LEN(F961)=0," ",(IF('For kontroll'!V961=1,"OK","Sjekk alder")))</f>
        <v xml:space="preserve"> </v>
      </c>
      <c r="J961" s="9"/>
      <c r="K961" s="9"/>
    </row>
    <row r="962" spans="2:11" x14ac:dyDescent="0.2">
      <c r="B962" s="9"/>
      <c r="D962" s="11" t="str">
        <f>IF(LEN(C962)=0," ",(IF(LEN(C962)&lt;11,"Sjekk pers.nr.",(IF(MOD('For kontroll'!O962,1)=0,"OK","Sjekk pers.nr.")))))</f>
        <v xml:space="preserve"> </v>
      </c>
      <c r="G962" s="11" t="str">
        <f>IF(LEN(F962)=0," ",(IF('For kontroll'!V962=1,"OK","Sjekk alder")))</f>
        <v xml:space="preserve"> </v>
      </c>
      <c r="J962" s="9"/>
      <c r="K962" s="9"/>
    </row>
    <row r="963" spans="2:11" x14ac:dyDescent="0.2">
      <c r="B963" s="9"/>
      <c r="D963" s="11" t="str">
        <f>IF(LEN(C963)=0," ",(IF(LEN(C963)&lt;11,"Sjekk pers.nr.",(IF(MOD('For kontroll'!O963,1)=0,"OK","Sjekk pers.nr.")))))</f>
        <v xml:space="preserve"> </v>
      </c>
      <c r="G963" s="11" t="str">
        <f>IF(LEN(F963)=0," ",(IF('For kontroll'!V963=1,"OK","Sjekk alder")))</f>
        <v xml:space="preserve"> </v>
      </c>
      <c r="J963" s="9"/>
      <c r="K963" s="9"/>
    </row>
    <row r="964" spans="2:11" x14ac:dyDescent="0.2">
      <c r="B964" s="9"/>
      <c r="D964" s="11" t="str">
        <f>IF(LEN(C964)=0," ",(IF(LEN(C964)&lt;11,"Sjekk pers.nr.",(IF(MOD('For kontroll'!O964,1)=0,"OK","Sjekk pers.nr.")))))</f>
        <v xml:space="preserve"> </v>
      </c>
      <c r="G964" s="11" t="str">
        <f>IF(LEN(F964)=0," ",(IF('For kontroll'!V964=1,"OK","Sjekk alder")))</f>
        <v xml:space="preserve"> </v>
      </c>
      <c r="J964" s="9"/>
      <c r="K964" s="9"/>
    </row>
    <row r="965" spans="2:11" x14ac:dyDescent="0.2">
      <c r="B965" s="9"/>
      <c r="D965" s="11" t="str">
        <f>IF(LEN(C965)=0," ",(IF(LEN(C965)&lt;11,"Sjekk pers.nr.",(IF(MOD('For kontroll'!O965,1)=0,"OK","Sjekk pers.nr.")))))</f>
        <v xml:space="preserve"> </v>
      </c>
      <c r="G965" s="11" t="str">
        <f>IF(LEN(F965)=0," ",(IF('For kontroll'!V965=1,"OK","Sjekk alder")))</f>
        <v xml:space="preserve"> </v>
      </c>
      <c r="J965" s="9"/>
      <c r="K965" s="9"/>
    </row>
    <row r="966" spans="2:11" x14ac:dyDescent="0.2">
      <c r="B966" s="9"/>
      <c r="D966" s="11" t="str">
        <f>IF(LEN(C966)=0," ",(IF(LEN(C966)&lt;11,"Sjekk pers.nr.",(IF(MOD('For kontroll'!O966,1)=0,"OK","Sjekk pers.nr.")))))</f>
        <v xml:space="preserve"> </v>
      </c>
      <c r="G966" s="11" t="str">
        <f>IF(LEN(F966)=0," ",(IF('For kontroll'!V966=1,"OK","Sjekk alder")))</f>
        <v xml:space="preserve"> </v>
      </c>
      <c r="J966" s="9"/>
      <c r="K966" s="9"/>
    </row>
    <row r="967" spans="2:11" x14ac:dyDescent="0.2">
      <c r="B967" s="9"/>
      <c r="D967" s="11" t="str">
        <f>IF(LEN(C967)=0," ",(IF(LEN(C967)&lt;11,"Sjekk pers.nr.",(IF(MOD('For kontroll'!O967,1)=0,"OK","Sjekk pers.nr.")))))</f>
        <v xml:space="preserve"> </v>
      </c>
      <c r="G967" s="11" t="str">
        <f>IF(LEN(F967)=0," ",(IF('For kontroll'!V967=1,"OK","Sjekk alder")))</f>
        <v xml:space="preserve"> </v>
      </c>
      <c r="J967" s="9"/>
      <c r="K967" s="9"/>
    </row>
    <row r="968" spans="2:11" x14ac:dyDescent="0.2">
      <c r="B968" s="9"/>
      <c r="D968" s="11" t="str">
        <f>IF(LEN(C968)=0," ",(IF(LEN(C968)&lt;11,"Sjekk pers.nr.",(IF(MOD('For kontroll'!O968,1)=0,"OK","Sjekk pers.nr.")))))</f>
        <v xml:space="preserve"> </v>
      </c>
      <c r="G968" s="11" t="str">
        <f>IF(LEN(F968)=0," ",(IF('For kontroll'!V968=1,"OK","Sjekk alder")))</f>
        <v xml:space="preserve"> </v>
      </c>
      <c r="J968" s="9"/>
      <c r="K968" s="9"/>
    </row>
    <row r="969" spans="2:11" x14ac:dyDescent="0.2">
      <c r="B969" s="9"/>
      <c r="D969" s="11" t="str">
        <f>IF(LEN(C969)=0," ",(IF(LEN(C969)&lt;11,"Sjekk pers.nr.",(IF(MOD('For kontroll'!O969,1)=0,"OK","Sjekk pers.nr.")))))</f>
        <v xml:space="preserve"> </v>
      </c>
      <c r="G969" s="11" t="str">
        <f>IF(LEN(F969)=0," ",(IF('For kontroll'!V969=1,"OK","Sjekk alder")))</f>
        <v xml:space="preserve"> </v>
      </c>
      <c r="J969" s="9"/>
      <c r="K969" s="9"/>
    </row>
    <row r="970" spans="2:11" x14ac:dyDescent="0.2">
      <c r="B970" s="9"/>
      <c r="D970" s="11" t="str">
        <f>IF(LEN(C970)=0," ",(IF(LEN(C970)&lt;11,"Sjekk pers.nr.",(IF(MOD('For kontroll'!O970,1)=0,"OK","Sjekk pers.nr.")))))</f>
        <v xml:space="preserve"> </v>
      </c>
      <c r="G970" s="11" t="str">
        <f>IF(LEN(F970)=0," ",(IF('For kontroll'!V970=1,"OK","Sjekk alder")))</f>
        <v xml:space="preserve"> </v>
      </c>
      <c r="J970" s="9"/>
      <c r="K970" s="9"/>
    </row>
    <row r="971" spans="2:11" x14ac:dyDescent="0.2">
      <c r="B971" s="9"/>
      <c r="D971" s="11" t="str">
        <f>IF(LEN(C971)=0," ",(IF(LEN(C971)&lt;11,"Sjekk pers.nr.",(IF(MOD('For kontroll'!O971,1)=0,"OK","Sjekk pers.nr.")))))</f>
        <v xml:space="preserve"> </v>
      </c>
      <c r="G971" s="11" t="str">
        <f>IF(LEN(F971)=0," ",(IF('For kontroll'!V971=1,"OK","Sjekk alder")))</f>
        <v xml:space="preserve"> </v>
      </c>
      <c r="J971" s="9"/>
      <c r="K971" s="9"/>
    </row>
    <row r="972" spans="2:11" x14ac:dyDescent="0.2">
      <c r="B972" s="9"/>
      <c r="D972" s="11" t="str">
        <f>IF(LEN(C972)=0," ",(IF(LEN(C972)&lt;11,"Sjekk pers.nr.",(IF(MOD('For kontroll'!O972,1)=0,"OK","Sjekk pers.nr.")))))</f>
        <v xml:space="preserve"> </v>
      </c>
      <c r="G972" s="11" t="str">
        <f>IF(LEN(F972)=0," ",(IF('For kontroll'!V972=1,"OK","Sjekk alder")))</f>
        <v xml:space="preserve"> </v>
      </c>
      <c r="J972" s="9"/>
      <c r="K972" s="9"/>
    </row>
    <row r="973" spans="2:11" x14ac:dyDescent="0.2">
      <c r="B973" s="9"/>
      <c r="D973" s="11" t="str">
        <f>IF(LEN(C973)=0," ",(IF(LEN(C973)&lt;11,"Sjekk pers.nr.",(IF(MOD('For kontroll'!O973,1)=0,"OK","Sjekk pers.nr.")))))</f>
        <v xml:space="preserve"> </v>
      </c>
      <c r="G973" s="11" t="str">
        <f>IF(LEN(F973)=0," ",(IF('For kontroll'!V973=1,"OK","Sjekk alder")))</f>
        <v xml:space="preserve"> </v>
      </c>
      <c r="J973" s="9"/>
      <c r="K973" s="9"/>
    </row>
    <row r="974" spans="2:11" x14ac:dyDescent="0.2">
      <c r="B974" s="9"/>
      <c r="D974" s="11" t="str">
        <f>IF(LEN(C974)=0," ",(IF(LEN(C974)&lt;11,"Sjekk pers.nr.",(IF(MOD('For kontroll'!O974,1)=0,"OK","Sjekk pers.nr.")))))</f>
        <v xml:space="preserve"> </v>
      </c>
      <c r="G974" s="11" t="str">
        <f>IF(LEN(F974)=0," ",(IF('For kontroll'!V974=1,"OK","Sjekk alder")))</f>
        <v xml:space="preserve"> </v>
      </c>
      <c r="J974" s="9"/>
      <c r="K974" s="9"/>
    </row>
    <row r="975" spans="2:11" x14ac:dyDescent="0.2">
      <c r="B975" s="9"/>
      <c r="D975" s="11" t="str">
        <f>IF(LEN(C975)=0," ",(IF(LEN(C975)&lt;11,"Sjekk pers.nr.",(IF(MOD('For kontroll'!O975,1)=0,"OK","Sjekk pers.nr.")))))</f>
        <v xml:space="preserve"> </v>
      </c>
      <c r="G975" s="11" t="str">
        <f>IF(LEN(F975)=0," ",(IF('For kontroll'!V975=1,"OK","Sjekk alder")))</f>
        <v xml:space="preserve"> </v>
      </c>
      <c r="J975" s="9"/>
      <c r="K975" s="9"/>
    </row>
    <row r="976" spans="2:11" x14ac:dyDescent="0.2">
      <c r="B976" s="9"/>
      <c r="D976" s="11" t="str">
        <f>IF(LEN(C976)=0," ",(IF(LEN(C976)&lt;11,"Sjekk pers.nr.",(IF(MOD('For kontroll'!O976,1)=0,"OK","Sjekk pers.nr.")))))</f>
        <v xml:space="preserve"> </v>
      </c>
      <c r="G976" s="11" t="str">
        <f>IF(LEN(F976)=0," ",(IF('For kontroll'!V976=1,"OK","Sjekk alder")))</f>
        <v xml:space="preserve"> </v>
      </c>
      <c r="J976" s="9"/>
      <c r="K976" s="9"/>
    </row>
    <row r="977" spans="2:11" x14ac:dyDescent="0.2">
      <c r="B977" s="9"/>
      <c r="D977" s="11" t="str">
        <f>IF(LEN(C977)=0," ",(IF(LEN(C977)&lt;11,"Sjekk pers.nr.",(IF(MOD('For kontroll'!O977,1)=0,"OK","Sjekk pers.nr.")))))</f>
        <v xml:space="preserve"> </v>
      </c>
      <c r="G977" s="11" t="str">
        <f>IF(LEN(F977)=0," ",(IF('For kontroll'!V977=1,"OK","Sjekk alder")))</f>
        <v xml:space="preserve"> </v>
      </c>
      <c r="J977" s="9"/>
      <c r="K977" s="9"/>
    </row>
    <row r="978" spans="2:11" x14ac:dyDescent="0.2">
      <c r="B978" s="9"/>
      <c r="D978" s="11" t="str">
        <f>IF(LEN(C978)=0," ",(IF(LEN(C978)&lt;11,"Sjekk pers.nr.",(IF(MOD('For kontroll'!O978,1)=0,"OK","Sjekk pers.nr.")))))</f>
        <v xml:space="preserve"> </v>
      </c>
      <c r="G978" s="11" t="str">
        <f>IF(LEN(F978)=0," ",(IF('For kontroll'!V978=1,"OK","Sjekk alder")))</f>
        <v xml:space="preserve"> </v>
      </c>
      <c r="J978" s="9"/>
      <c r="K978" s="9"/>
    </row>
    <row r="979" spans="2:11" x14ac:dyDescent="0.2">
      <c r="B979" s="9"/>
      <c r="D979" s="11" t="str">
        <f>IF(LEN(C979)=0," ",(IF(LEN(C979)&lt;11,"Sjekk pers.nr.",(IF(MOD('For kontroll'!O979,1)=0,"OK","Sjekk pers.nr.")))))</f>
        <v xml:space="preserve"> </v>
      </c>
      <c r="G979" s="11" t="str">
        <f>IF(LEN(F979)=0," ",(IF('For kontroll'!V979=1,"OK","Sjekk alder")))</f>
        <v xml:space="preserve"> </v>
      </c>
      <c r="J979" s="9"/>
      <c r="K979" s="9"/>
    </row>
    <row r="980" spans="2:11" x14ac:dyDescent="0.2">
      <c r="B980" s="9"/>
      <c r="D980" s="11" t="str">
        <f>IF(LEN(C980)=0," ",(IF(LEN(C980)&lt;11,"Sjekk pers.nr.",(IF(MOD('For kontroll'!O980,1)=0,"OK","Sjekk pers.nr.")))))</f>
        <v xml:space="preserve"> </v>
      </c>
      <c r="G980" s="11" t="str">
        <f>IF(LEN(F980)=0," ",(IF('For kontroll'!V980=1,"OK","Sjekk alder")))</f>
        <v xml:space="preserve"> </v>
      </c>
      <c r="J980" s="9"/>
      <c r="K980" s="9"/>
    </row>
    <row r="981" spans="2:11" x14ac:dyDescent="0.2">
      <c r="B981" s="9"/>
      <c r="D981" s="11" t="str">
        <f>IF(LEN(C981)=0," ",(IF(LEN(C981)&lt;11,"Sjekk pers.nr.",(IF(MOD('For kontroll'!O981,1)=0,"OK","Sjekk pers.nr.")))))</f>
        <v xml:space="preserve"> </v>
      </c>
      <c r="G981" s="11" t="str">
        <f>IF(LEN(F981)=0," ",(IF('For kontroll'!V981=1,"OK","Sjekk alder")))</f>
        <v xml:space="preserve"> </v>
      </c>
      <c r="J981" s="9"/>
      <c r="K981" s="9"/>
    </row>
    <row r="982" spans="2:11" x14ac:dyDescent="0.2">
      <c r="B982" s="9"/>
      <c r="D982" s="11" t="str">
        <f>IF(LEN(C982)=0," ",(IF(LEN(C982)&lt;11,"Sjekk pers.nr.",(IF(MOD('For kontroll'!O982,1)=0,"OK","Sjekk pers.nr.")))))</f>
        <v xml:space="preserve"> </v>
      </c>
      <c r="G982" s="11" t="str">
        <f>IF(LEN(F982)=0," ",(IF('For kontroll'!V982=1,"OK","Sjekk alder")))</f>
        <v xml:space="preserve"> </v>
      </c>
      <c r="J982" s="9"/>
      <c r="K982" s="9"/>
    </row>
    <row r="983" spans="2:11" x14ac:dyDescent="0.2">
      <c r="B983" s="9"/>
      <c r="D983" s="11" t="str">
        <f>IF(LEN(C983)=0," ",(IF(LEN(C983)&lt;11,"Sjekk pers.nr.",(IF(MOD('For kontroll'!O983,1)=0,"OK","Sjekk pers.nr.")))))</f>
        <v xml:space="preserve"> </v>
      </c>
      <c r="G983" s="11" t="str">
        <f>IF(LEN(F983)=0," ",(IF('For kontroll'!V983=1,"OK","Sjekk alder")))</f>
        <v xml:space="preserve"> </v>
      </c>
      <c r="J983" s="9"/>
      <c r="K983" s="9"/>
    </row>
    <row r="984" spans="2:11" x14ac:dyDescent="0.2">
      <c r="B984" s="9"/>
      <c r="D984" s="11" t="str">
        <f>IF(LEN(C984)=0," ",(IF(LEN(C984)&lt;11,"Sjekk pers.nr.",(IF(MOD('For kontroll'!O984,1)=0,"OK","Sjekk pers.nr.")))))</f>
        <v xml:space="preserve"> </v>
      </c>
      <c r="G984" s="11" t="str">
        <f>IF(LEN(F984)=0," ",(IF('For kontroll'!V984=1,"OK","Sjekk alder")))</f>
        <v xml:space="preserve"> </v>
      </c>
      <c r="J984" s="9"/>
      <c r="K984" s="9"/>
    </row>
    <row r="985" spans="2:11" x14ac:dyDescent="0.2">
      <c r="B985" s="9"/>
      <c r="D985" s="11" t="str">
        <f>IF(LEN(C985)=0," ",(IF(LEN(C985)&lt;11,"Sjekk pers.nr.",(IF(MOD('For kontroll'!O985,1)=0,"OK","Sjekk pers.nr.")))))</f>
        <v xml:space="preserve"> </v>
      </c>
      <c r="G985" s="11" t="str">
        <f>IF(LEN(F985)=0," ",(IF('For kontroll'!V985=1,"OK","Sjekk alder")))</f>
        <v xml:space="preserve"> </v>
      </c>
      <c r="J985" s="9"/>
      <c r="K985" s="9"/>
    </row>
    <row r="986" spans="2:11" x14ac:dyDescent="0.2">
      <c r="B986" s="9"/>
      <c r="D986" s="11" t="str">
        <f>IF(LEN(C986)=0," ",(IF(LEN(C986)&lt;11,"Sjekk pers.nr.",(IF(MOD('For kontroll'!O986,1)=0,"OK","Sjekk pers.nr.")))))</f>
        <v xml:space="preserve"> </v>
      </c>
      <c r="G986" s="11" t="str">
        <f>IF(LEN(F986)=0," ",(IF('For kontroll'!V986=1,"OK","Sjekk alder")))</f>
        <v xml:space="preserve"> </v>
      </c>
      <c r="J986" s="9"/>
      <c r="K986" s="9"/>
    </row>
    <row r="987" spans="2:11" x14ac:dyDescent="0.2">
      <c r="B987" s="9"/>
      <c r="D987" s="11" t="str">
        <f>IF(LEN(C987)=0," ",(IF(LEN(C987)&lt;11,"Sjekk pers.nr.",(IF(MOD('For kontroll'!O987,1)=0,"OK","Sjekk pers.nr.")))))</f>
        <v xml:space="preserve"> </v>
      </c>
      <c r="G987" s="11" t="str">
        <f>IF(LEN(F987)=0," ",(IF('For kontroll'!V987=1,"OK","Sjekk alder")))</f>
        <v xml:space="preserve"> </v>
      </c>
      <c r="J987" s="9"/>
      <c r="K987" s="9"/>
    </row>
    <row r="988" spans="2:11" x14ac:dyDescent="0.2">
      <c r="B988" s="9"/>
      <c r="D988" s="11" t="str">
        <f>IF(LEN(C988)=0," ",(IF(LEN(C988)&lt;11,"Sjekk pers.nr.",(IF(MOD('For kontroll'!O988,1)=0,"OK","Sjekk pers.nr.")))))</f>
        <v xml:space="preserve"> </v>
      </c>
      <c r="G988" s="11" t="str">
        <f>IF(LEN(F988)=0," ",(IF('For kontroll'!V988=1,"OK","Sjekk alder")))</f>
        <v xml:space="preserve"> </v>
      </c>
      <c r="J988" s="9"/>
      <c r="K988" s="9"/>
    </row>
    <row r="989" spans="2:11" x14ac:dyDescent="0.2">
      <c r="B989" s="9"/>
      <c r="D989" s="11" t="str">
        <f>IF(LEN(C989)=0," ",(IF(LEN(C989)&lt;11,"Sjekk pers.nr.",(IF(MOD('For kontroll'!O989,1)=0,"OK","Sjekk pers.nr.")))))</f>
        <v xml:space="preserve"> </v>
      </c>
      <c r="G989" s="11" t="str">
        <f>IF(LEN(F989)=0," ",(IF('For kontroll'!V989=1,"OK","Sjekk alder")))</f>
        <v xml:space="preserve"> </v>
      </c>
      <c r="J989" s="9"/>
      <c r="K989" s="9"/>
    </row>
    <row r="990" spans="2:11" x14ac:dyDescent="0.2">
      <c r="B990" s="9"/>
      <c r="D990" s="11" t="str">
        <f>IF(LEN(C990)=0," ",(IF(LEN(C990)&lt;11,"Sjekk pers.nr.",(IF(MOD('For kontroll'!O990,1)=0,"OK","Sjekk pers.nr.")))))</f>
        <v xml:space="preserve"> </v>
      </c>
      <c r="G990" s="11" t="str">
        <f>IF(LEN(F990)=0," ",(IF('For kontroll'!V990=1,"OK","Sjekk alder")))</f>
        <v xml:space="preserve"> </v>
      </c>
      <c r="J990" s="9"/>
      <c r="K990" s="9"/>
    </row>
    <row r="991" spans="2:11" x14ac:dyDescent="0.2">
      <c r="B991" s="9"/>
      <c r="D991" s="11" t="str">
        <f>IF(LEN(C991)=0," ",(IF(LEN(C991)&lt;11,"Sjekk pers.nr.",(IF(MOD('For kontroll'!O991,1)=0,"OK","Sjekk pers.nr.")))))</f>
        <v xml:space="preserve"> </v>
      </c>
      <c r="G991" s="11" t="str">
        <f>IF(LEN(F991)=0," ",(IF('For kontroll'!V991=1,"OK","Sjekk alder")))</f>
        <v xml:space="preserve"> </v>
      </c>
      <c r="J991" s="9"/>
      <c r="K991" s="9"/>
    </row>
    <row r="992" spans="2:11" x14ac:dyDescent="0.2">
      <c r="B992" s="9"/>
      <c r="D992" s="11" t="str">
        <f>IF(LEN(C992)=0," ",(IF(LEN(C992)&lt;11,"Sjekk pers.nr.",(IF(MOD('For kontroll'!O992,1)=0,"OK","Sjekk pers.nr.")))))</f>
        <v xml:space="preserve"> </v>
      </c>
      <c r="G992" s="11" t="str">
        <f>IF(LEN(F992)=0," ",(IF('For kontroll'!V992=1,"OK","Sjekk alder")))</f>
        <v xml:space="preserve"> </v>
      </c>
      <c r="J992" s="9"/>
      <c r="K992" s="9"/>
    </row>
    <row r="993" spans="2:11" x14ac:dyDescent="0.2">
      <c r="B993" s="9"/>
      <c r="D993" s="11" t="str">
        <f>IF(LEN(C993)=0," ",(IF(LEN(C993)&lt;11,"Sjekk pers.nr.",(IF(MOD('For kontroll'!O993,1)=0,"OK","Sjekk pers.nr.")))))</f>
        <v xml:space="preserve"> </v>
      </c>
      <c r="G993" s="11" t="str">
        <f>IF(LEN(F993)=0," ",(IF('For kontroll'!V993=1,"OK","Sjekk alder")))</f>
        <v xml:space="preserve"> </v>
      </c>
      <c r="J993" s="9"/>
      <c r="K993" s="9"/>
    </row>
    <row r="994" spans="2:11" x14ac:dyDescent="0.2">
      <c r="B994" s="9"/>
      <c r="D994" s="11" t="str">
        <f>IF(LEN(C994)=0," ",(IF(LEN(C994)&lt;11,"Sjekk pers.nr.",(IF(MOD('For kontroll'!O994,1)=0,"OK","Sjekk pers.nr.")))))</f>
        <v xml:space="preserve"> </v>
      </c>
      <c r="G994" s="11" t="str">
        <f>IF(LEN(F994)=0," ",(IF('For kontroll'!V994=1,"OK","Sjekk alder")))</f>
        <v xml:space="preserve"> </v>
      </c>
      <c r="J994" s="9"/>
      <c r="K994" s="9"/>
    </row>
    <row r="995" spans="2:11" x14ac:dyDescent="0.2">
      <c r="B995" s="9"/>
      <c r="D995" s="11" t="str">
        <f>IF(LEN(C995)=0," ",(IF(LEN(C995)&lt;11,"Sjekk pers.nr.",(IF(MOD('For kontroll'!O995,1)=0,"OK","Sjekk pers.nr.")))))</f>
        <v xml:space="preserve"> </v>
      </c>
      <c r="G995" s="11" t="str">
        <f>IF(LEN(F995)=0," ",(IF('For kontroll'!V995=1,"OK","Sjekk alder")))</f>
        <v xml:space="preserve"> </v>
      </c>
      <c r="J995" s="9"/>
      <c r="K995" s="9"/>
    </row>
    <row r="996" spans="2:11" x14ac:dyDescent="0.2">
      <c r="B996" s="9"/>
      <c r="D996" s="11" t="str">
        <f>IF(LEN(C996)=0," ",(IF(LEN(C996)&lt;11,"Sjekk pers.nr.",(IF(MOD('For kontroll'!O996,1)=0,"OK","Sjekk pers.nr.")))))</f>
        <v xml:space="preserve"> </v>
      </c>
      <c r="G996" s="11" t="str">
        <f>IF(LEN(F996)=0," ",(IF('For kontroll'!V996=1,"OK","Sjekk alder")))</f>
        <v xml:space="preserve"> </v>
      </c>
      <c r="J996" s="9"/>
      <c r="K996" s="9"/>
    </row>
    <row r="997" spans="2:11" x14ac:dyDescent="0.2">
      <c r="B997" s="9"/>
      <c r="D997" s="11" t="str">
        <f>IF(LEN(C997)=0," ",(IF(LEN(C997)&lt;11,"Sjekk pers.nr.",(IF(MOD('For kontroll'!O997,1)=0,"OK","Sjekk pers.nr.")))))</f>
        <v xml:space="preserve"> </v>
      </c>
      <c r="G997" s="11" t="str">
        <f>IF(LEN(F997)=0," ",(IF('For kontroll'!V997=1,"OK","Sjekk alder")))</f>
        <v xml:space="preserve"> </v>
      </c>
      <c r="J997" s="9"/>
      <c r="K997" s="9"/>
    </row>
    <row r="998" spans="2:11" x14ac:dyDescent="0.2">
      <c r="B998" s="9"/>
      <c r="D998" s="11" t="str">
        <f>IF(LEN(C998)=0," ",(IF(LEN(C998)&lt;11,"Sjekk pers.nr.",(IF(MOD('For kontroll'!O998,1)=0,"OK","Sjekk pers.nr.")))))</f>
        <v xml:space="preserve"> </v>
      </c>
      <c r="G998" s="11" t="str">
        <f>IF(LEN(F998)=0," ",(IF('For kontroll'!V998=1,"OK","Sjekk alder")))</f>
        <v xml:space="preserve"> </v>
      </c>
      <c r="J998" s="9"/>
      <c r="K998" s="9"/>
    </row>
    <row r="999" spans="2:11" x14ac:dyDescent="0.2">
      <c r="B999" s="9"/>
      <c r="D999" s="11" t="str">
        <f>IF(LEN(C999)=0," ",(IF(LEN(C999)&lt;11,"Sjekk pers.nr.",(IF(MOD('For kontroll'!O999,1)=0,"OK","Sjekk pers.nr.")))))</f>
        <v xml:space="preserve"> </v>
      </c>
      <c r="G999" s="11" t="str">
        <f>IF(LEN(F999)=0," ",(IF('For kontroll'!V999=1,"OK","Sjekk alder")))</f>
        <v xml:space="preserve"> </v>
      </c>
      <c r="J999" s="9"/>
      <c r="K999" s="9"/>
    </row>
    <row r="1000" spans="2:11" x14ac:dyDescent="0.2">
      <c r="B1000" s="9"/>
      <c r="D1000" s="11" t="str">
        <f>IF(LEN(C1000)=0," ",(IF(LEN(C1000)&lt;11,"Sjekk pers.nr.",(IF(MOD('For kontroll'!O1000,1)=0,"OK","Sjekk pers.nr.")))))</f>
        <v xml:space="preserve"> </v>
      </c>
      <c r="G1000" s="11" t="str">
        <f>IF(LEN(F1000)=0," ",(IF('For kontroll'!V1000=1,"OK","Sjekk alder")))</f>
        <v xml:space="preserve"> </v>
      </c>
      <c r="J1000" s="9"/>
      <c r="K1000" s="9"/>
    </row>
    <row r="1001" spans="2:11" x14ac:dyDescent="0.2">
      <c r="B1001" s="9"/>
      <c r="D1001" s="11" t="str">
        <f>IF(LEN(C1001)=0," ",(IF(LEN(C1001)&lt;11,"Sjekk pers.nr.",(IF(MOD('For kontroll'!O1001,1)=0,"OK","Sjekk pers.nr.")))))</f>
        <v xml:space="preserve"> </v>
      </c>
      <c r="G1001" s="11" t="str">
        <f>IF(LEN(F1001)=0," ",(IF('For kontroll'!V1001=1,"OK","Sjekk alder")))</f>
        <v xml:space="preserve"> </v>
      </c>
      <c r="J1001" s="9"/>
      <c r="K1001" s="9"/>
    </row>
    <row r="1002" spans="2:11" x14ac:dyDescent="0.2">
      <c r="B1002" s="9"/>
      <c r="D1002" s="11" t="str">
        <f>IF(LEN(C1002)=0," ",(IF(LEN(C1002)&lt;11,"Sjekk pers.nr.",(IF(MOD('For kontroll'!O1002,1)=0,"OK","Sjekk pers.nr.")))))</f>
        <v xml:space="preserve"> </v>
      </c>
      <c r="G1002" s="11" t="str">
        <f>IF(LEN(F1002)=0," ",(IF('For kontroll'!V1002=1,"OK","Sjekk alder")))</f>
        <v xml:space="preserve"> </v>
      </c>
      <c r="J1002" s="9"/>
      <c r="K1002" s="9"/>
    </row>
    <row r="1003" spans="2:11" x14ac:dyDescent="0.2">
      <c r="B1003" s="9"/>
      <c r="D1003" s="11" t="str">
        <f>IF(LEN(C1003)=0," ",(IF(LEN(C1003)&lt;11,"Sjekk pers.nr.",(IF(MOD('For kontroll'!O1003,1)=0,"OK","Sjekk pers.nr.")))))</f>
        <v xml:space="preserve"> </v>
      </c>
      <c r="G1003" s="11" t="str">
        <f>IF(LEN(F1003)=0," ",(IF('For kontroll'!V1003=1,"OK","Sjekk alder")))</f>
        <v xml:space="preserve"> </v>
      </c>
      <c r="J1003" s="9"/>
      <c r="K1003" s="9"/>
    </row>
    <row r="1004" spans="2:11" x14ac:dyDescent="0.2">
      <c r="B1004" s="9"/>
      <c r="D1004" s="11" t="str">
        <f>IF(LEN(C1004)=0," ",(IF(LEN(C1004)&lt;11,"Sjekk pers.nr.",(IF(MOD('For kontroll'!O1004,1)=0,"OK","Sjekk pers.nr.")))))</f>
        <v xml:space="preserve"> </v>
      </c>
      <c r="G1004" s="11" t="str">
        <f>IF(LEN(F1004)=0," ",(IF('For kontroll'!V1004=1,"OK","Sjekk alder")))</f>
        <v xml:space="preserve"> </v>
      </c>
      <c r="J1004" s="9"/>
      <c r="K1004" s="9"/>
    </row>
    <row r="1005" spans="2:11" x14ac:dyDescent="0.2">
      <c r="B1005" s="9"/>
      <c r="D1005" s="11" t="str">
        <f>IF(LEN(C1005)=0," ",(IF(LEN(C1005)&lt;11,"Sjekk pers.nr.",(IF(MOD('For kontroll'!O1005,1)=0,"OK","Sjekk pers.nr.")))))</f>
        <v xml:space="preserve"> </v>
      </c>
      <c r="G1005" s="11" t="str">
        <f>IF(LEN(F1005)=0," ",(IF('For kontroll'!V1005=1,"OK","Sjekk alder")))</f>
        <v xml:space="preserve"> </v>
      </c>
      <c r="J1005" s="9"/>
      <c r="K1005" s="9"/>
    </row>
    <row r="1006" spans="2:11" x14ac:dyDescent="0.2">
      <c r="B1006" s="9"/>
      <c r="D1006" s="11" t="str">
        <f>IF(LEN(C1006)=0," ",(IF(LEN(C1006)&lt;11,"Sjekk pers.nr.",(IF(MOD('For kontroll'!O1006,1)=0,"OK","Sjekk pers.nr.")))))</f>
        <v xml:space="preserve"> </v>
      </c>
      <c r="G1006" s="11" t="str">
        <f>IF(LEN(F1006)=0," ",(IF('For kontroll'!V1006=1,"OK","Sjekk alder")))</f>
        <v xml:space="preserve"> </v>
      </c>
      <c r="J1006" s="9"/>
      <c r="K1006" s="9"/>
    </row>
    <row r="1007" spans="2:11" x14ac:dyDescent="0.2">
      <c r="B1007" s="9"/>
      <c r="D1007" s="11" t="str">
        <f>IF(LEN(C1007)=0," ",(IF(LEN(C1007)&lt;11,"Sjekk pers.nr.",(IF(MOD('For kontroll'!O1007,1)=0,"OK","Sjekk pers.nr.")))))</f>
        <v xml:space="preserve"> </v>
      </c>
      <c r="G1007" s="11" t="str">
        <f>IF(LEN(F1007)=0," ",(IF('For kontroll'!V1007=1,"OK","Sjekk alder")))</f>
        <v xml:space="preserve"> </v>
      </c>
      <c r="J1007" s="9"/>
      <c r="K1007" s="9"/>
    </row>
    <row r="1008" spans="2:11" x14ac:dyDescent="0.2">
      <c r="B1008" s="9"/>
      <c r="D1008" s="11" t="str">
        <f>IF(LEN(C1008)=0," ",(IF(LEN(C1008)&lt;11,"Sjekk pers.nr.",(IF(MOD('For kontroll'!O1008,1)=0,"OK","Sjekk pers.nr.")))))</f>
        <v xml:space="preserve"> </v>
      </c>
      <c r="G1008" s="11" t="str">
        <f>IF(LEN(F1008)=0," ",(IF('For kontroll'!V1008=1,"OK","Sjekk alder")))</f>
        <v xml:space="preserve"> </v>
      </c>
      <c r="J1008" s="9"/>
      <c r="K1008" s="9"/>
    </row>
    <row r="1009" spans="2:11" x14ac:dyDescent="0.2">
      <c r="B1009" s="9"/>
      <c r="D1009" s="11" t="str">
        <f>IF(LEN(C1009)=0," ",(IF(LEN(C1009)&lt;11,"Sjekk pers.nr.",(IF(MOD('For kontroll'!O1009,1)=0,"OK","Sjekk pers.nr.")))))</f>
        <v xml:space="preserve"> </v>
      </c>
      <c r="G1009" s="11" t="str">
        <f>IF(LEN(F1009)=0," ",(IF('For kontroll'!V1009=1,"OK","Sjekk alder")))</f>
        <v xml:space="preserve"> </v>
      </c>
      <c r="J1009" s="9"/>
      <c r="K1009" s="9"/>
    </row>
    <row r="1010" spans="2:11" x14ac:dyDescent="0.2">
      <c r="B1010" s="9"/>
      <c r="D1010" s="11" t="str">
        <f>IF(LEN(C1010)=0," ",(IF(LEN(C1010)&lt;11,"Sjekk pers.nr.",(IF(MOD('For kontroll'!O1010,1)=0,"OK","Sjekk pers.nr.")))))</f>
        <v xml:space="preserve"> </v>
      </c>
      <c r="G1010" s="11" t="str">
        <f>IF(LEN(F1010)=0," ",(IF('For kontroll'!V1010=1,"OK","Sjekk alder")))</f>
        <v xml:space="preserve"> </v>
      </c>
      <c r="J1010" s="9"/>
      <c r="K1010" s="9"/>
    </row>
    <row r="1011" spans="2:11" x14ac:dyDescent="0.2">
      <c r="B1011" s="9"/>
      <c r="D1011" s="11" t="str">
        <f>IF(LEN(C1011)=0," ",(IF(LEN(C1011)&lt;11,"Sjekk pers.nr.",(IF(MOD('For kontroll'!O1011,1)=0,"OK","Sjekk pers.nr.")))))</f>
        <v xml:space="preserve"> </v>
      </c>
      <c r="G1011" s="11" t="str">
        <f>IF(LEN(F1011)=0," ",(IF('For kontroll'!V1011=1,"OK","Sjekk alder")))</f>
        <v xml:space="preserve"> </v>
      </c>
      <c r="J1011" s="9"/>
      <c r="K1011" s="9"/>
    </row>
    <row r="1012" spans="2:11" x14ac:dyDescent="0.2">
      <c r="B1012" s="9"/>
      <c r="D1012" s="11" t="str">
        <f>IF(LEN(C1012)=0," ",(IF(LEN(C1012)&lt;11,"Sjekk pers.nr.",(IF(MOD('For kontroll'!O1012,1)=0,"OK","Sjekk pers.nr.")))))</f>
        <v xml:space="preserve"> </v>
      </c>
      <c r="G1012" s="11" t="str">
        <f>IF(LEN(F1012)=0," ",(IF('For kontroll'!V1012=1,"OK","Sjekk alder")))</f>
        <v xml:space="preserve"> </v>
      </c>
      <c r="J1012" s="9"/>
      <c r="K1012" s="9"/>
    </row>
    <row r="1013" spans="2:11" x14ac:dyDescent="0.2">
      <c r="B1013" s="9"/>
      <c r="D1013" s="11" t="str">
        <f>IF(LEN(C1013)=0," ",(IF(LEN(C1013)&lt;11,"Sjekk pers.nr.",(IF(MOD('For kontroll'!O1013,1)=0,"OK","Sjekk pers.nr.")))))</f>
        <v xml:space="preserve"> </v>
      </c>
      <c r="G1013" s="11" t="str">
        <f>IF(LEN(F1013)=0," ",(IF('For kontroll'!V1013=1,"OK","Sjekk alder")))</f>
        <v xml:space="preserve"> </v>
      </c>
      <c r="J1013" s="9"/>
      <c r="K1013" s="9"/>
    </row>
    <row r="1014" spans="2:11" x14ac:dyDescent="0.2">
      <c r="B1014" s="9"/>
      <c r="D1014" s="11" t="str">
        <f>IF(LEN(C1014)=0," ",(IF(LEN(C1014)&lt;11,"Sjekk pers.nr.",(IF(MOD('For kontroll'!O1014,1)=0,"OK","Sjekk pers.nr.")))))</f>
        <v xml:space="preserve"> </v>
      </c>
      <c r="G1014" s="11" t="str">
        <f>IF(LEN(F1014)=0," ",(IF('For kontroll'!V1014=1,"OK","Sjekk alder")))</f>
        <v xml:space="preserve"> </v>
      </c>
      <c r="J1014" s="9"/>
      <c r="K1014" s="9"/>
    </row>
    <row r="1015" spans="2:11" x14ac:dyDescent="0.2">
      <c r="B1015" s="9"/>
      <c r="D1015" s="11" t="str">
        <f>IF(LEN(C1015)=0," ",(IF(LEN(C1015)&lt;11,"Sjekk pers.nr.",(IF(MOD('For kontroll'!O1015,1)=0,"OK","Sjekk pers.nr.")))))</f>
        <v xml:space="preserve"> </v>
      </c>
      <c r="G1015" s="11" t="str">
        <f>IF(LEN(F1015)=0," ",(IF('For kontroll'!V1015=1,"OK","Sjekk alder")))</f>
        <v xml:space="preserve"> </v>
      </c>
      <c r="J1015" s="9"/>
      <c r="K1015" s="9"/>
    </row>
    <row r="1016" spans="2:11" x14ac:dyDescent="0.2">
      <c r="B1016" s="9"/>
      <c r="D1016" s="11" t="str">
        <f>IF(LEN(C1016)=0," ",(IF(LEN(C1016)&lt;11,"Sjekk pers.nr.",(IF(MOD('For kontroll'!O1016,1)=0,"OK","Sjekk pers.nr.")))))</f>
        <v xml:space="preserve"> </v>
      </c>
      <c r="G1016" s="11" t="str">
        <f>IF(LEN(F1016)=0," ",(IF('For kontroll'!V1016=1,"OK","Sjekk alder")))</f>
        <v xml:space="preserve"> </v>
      </c>
      <c r="J1016" s="9"/>
      <c r="K1016" s="9"/>
    </row>
    <row r="1017" spans="2:11" x14ac:dyDescent="0.2">
      <c r="B1017" s="9"/>
      <c r="D1017" s="11" t="str">
        <f>IF(LEN(C1017)=0," ",(IF(LEN(C1017)&lt;11,"Sjekk pers.nr.",(IF(MOD('For kontroll'!O1017,1)=0,"OK","Sjekk pers.nr.")))))</f>
        <v xml:space="preserve"> </v>
      </c>
      <c r="G1017" s="11" t="str">
        <f>IF(LEN(F1017)=0," ",(IF('For kontroll'!V1017=1,"OK","Sjekk alder")))</f>
        <v xml:space="preserve"> </v>
      </c>
      <c r="J1017" s="9"/>
      <c r="K1017" s="9"/>
    </row>
    <row r="1018" spans="2:11" x14ac:dyDescent="0.2">
      <c r="B1018" s="9"/>
      <c r="D1018" s="11" t="str">
        <f>IF(LEN(C1018)=0," ",(IF(LEN(C1018)&lt;11,"Sjekk pers.nr.",(IF(MOD('For kontroll'!O1018,1)=0,"OK","Sjekk pers.nr.")))))</f>
        <v xml:space="preserve"> </v>
      </c>
      <c r="G1018" s="11" t="str">
        <f>IF(LEN(F1018)=0," ",(IF('For kontroll'!V1018=1,"OK","Sjekk alder")))</f>
        <v xml:space="preserve"> </v>
      </c>
      <c r="J1018" s="9"/>
      <c r="K1018" s="9"/>
    </row>
    <row r="1019" spans="2:11" x14ac:dyDescent="0.2">
      <c r="B1019" s="9"/>
      <c r="D1019" s="11" t="str">
        <f>IF(LEN(C1019)=0," ",(IF(LEN(C1019)&lt;11,"Sjekk pers.nr.",(IF(MOD('For kontroll'!O1019,1)=0,"OK","Sjekk pers.nr.")))))</f>
        <v xml:space="preserve"> </v>
      </c>
      <c r="G1019" s="11" t="str">
        <f>IF(LEN(F1019)=0," ",(IF('For kontroll'!V1019=1,"OK","Sjekk alder")))</f>
        <v xml:space="preserve"> </v>
      </c>
      <c r="J1019" s="9"/>
      <c r="K1019" s="9"/>
    </row>
    <row r="1020" spans="2:11" x14ac:dyDescent="0.2">
      <c r="B1020" s="9"/>
      <c r="D1020" s="11" t="str">
        <f>IF(LEN(C1020)=0," ",(IF(LEN(C1020)&lt;11,"Sjekk pers.nr.",(IF(MOD('For kontroll'!O1020,1)=0,"OK","Sjekk pers.nr.")))))</f>
        <v xml:space="preserve"> </v>
      </c>
      <c r="G1020" s="11" t="str">
        <f>IF(LEN(F1020)=0," ",(IF('For kontroll'!V1020=1,"OK","Sjekk alder")))</f>
        <v xml:space="preserve"> </v>
      </c>
      <c r="J1020" s="9"/>
      <c r="K1020" s="9"/>
    </row>
    <row r="1021" spans="2:11" x14ac:dyDescent="0.2">
      <c r="B1021" s="9"/>
      <c r="D1021" s="11" t="str">
        <f>IF(LEN(C1021)=0," ",(IF(LEN(C1021)&lt;11,"Sjekk pers.nr.",(IF(MOD('For kontroll'!O1021,1)=0,"OK","Sjekk pers.nr.")))))</f>
        <v xml:space="preserve"> </v>
      </c>
      <c r="G1021" s="11" t="str">
        <f>IF(LEN(F1021)=0," ",(IF('For kontroll'!V1021=1,"OK","Sjekk alder")))</f>
        <v xml:space="preserve"> </v>
      </c>
      <c r="J1021" s="9"/>
      <c r="K1021" s="9"/>
    </row>
    <row r="1022" spans="2:11" x14ac:dyDescent="0.2">
      <c r="B1022" s="9"/>
      <c r="D1022" s="11" t="str">
        <f>IF(LEN(C1022)=0," ",(IF(LEN(C1022)&lt;11,"Sjekk pers.nr.",(IF(MOD('For kontroll'!O1022,1)=0,"OK","Sjekk pers.nr.")))))</f>
        <v xml:space="preserve"> </v>
      </c>
      <c r="G1022" s="11" t="str">
        <f>IF(LEN(F1022)=0," ",(IF('For kontroll'!V1022=1,"OK","Sjekk alder")))</f>
        <v xml:space="preserve"> </v>
      </c>
      <c r="J1022" s="9"/>
      <c r="K1022" s="9"/>
    </row>
    <row r="1023" spans="2:11" x14ac:dyDescent="0.2">
      <c r="B1023" s="9"/>
      <c r="D1023" s="11" t="str">
        <f>IF(LEN(C1023)=0," ",(IF(LEN(C1023)&lt;11,"Sjekk pers.nr.",(IF(MOD('For kontroll'!O1023,1)=0,"OK","Sjekk pers.nr.")))))</f>
        <v xml:space="preserve"> </v>
      </c>
      <c r="G1023" s="11" t="str">
        <f>IF(LEN(F1023)=0," ",(IF('For kontroll'!V1023=1,"OK","Sjekk alder")))</f>
        <v xml:space="preserve"> </v>
      </c>
      <c r="J1023" s="9"/>
      <c r="K1023" s="9"/>
    </row>
    <row r="1024" spans="2:11" x14ac:dyDescent="0.2">
      <c r="B1024" s="9"/>
      <c r="D1024" s="11" t="str">
        <f>IF(LEN(C1024)=0," ",(IF(LEN(C1024)&lt;11,"Sjekk pers.nr.",(IF(MOD('For kontroll'!O1024,1)=0,"OK","Sjekk pers.nr.")))))</f>
        <v xml:space="preserve"> </v>
      </c>
      <c r="G1024" s="11" t="str">
        <f>IF(LEN(F1024)=0," ",(IF('For kontroll'!V1024=1,"OK","Sjekk alder")))</f>
        <v xml:space="preserve"> </v>
      </c>
      <c r="J1024" s="9"/>
      <c r="K1024" s="9"/>
    </row>
    <row r="1025" spans="2:11" x14ac:dyDescent="0.2">
      <c r="B1025" s="9"/>
      <c r="D1025" s="11" t="str">
        <f>IF(LEN(C1025)=0," ",(IF(LEN(C1025)&lt;11,"Sjekk pers.nr.",(IF(MOD('For kontroll'!O1025,1)=0,"OK","Sjekk pers.nr.")))))</f>
        <v xml:space="preserve"> </v>
      </c>
      <c r="G1025" s="11" t="str">
        <f>IF(LEN(F1025)=0," ",(IF('For kontroll'!V1025=1,"OK","Sjekk alder")))</f>
        <v xml:space="preserve"> </v>
      </c>
      <c r="J1025" s="9"/>
      <c r="K1025" s="9"/>
    </row>
    <row r="1026" spans="2:11" x14ac:dyDescent="0.2">
      <c r="B1026" s="9"/>
      <c r="D1026" s="11" t="str">
        <f>IF(LEN(C1026)=0," ",(IF(LEN(C1026)&lt;11,"Sjekk pers.nr.",(IF(MOD('For kontroll'!O1026,1)=0,"OK","Sjekk pers.nr.")))))</f>
        <v xml:space="preserve"> </v>
      </c>
      <c r="G1026" s="11" t="str">
        <f>IF(LEN(F1026)=0," ",(IF('For kontroll'!V1026=1,"OK","Sjekk alder")))</f>
        <v xml:space="preserve"> </v>
      </c>
      <c r="J1026" s="9"/>
      <c r="K1026" s="9"/>
    </row>
    <row r="1027" spans="2:11" x14ac:dyDescent="0.2">
      <c r="B1027" s="9"/>
      <c r="D1027" s="11" t="str">
        <f>IF(LEN(C1027)=0," ",(IF(LEN(C1027)&lt;11,"Sjekk pers.nr.",(IF(MOD('For kontroll'!O1027,1)=0,"OK","Sjekk pers.nr.")))))</f>
        <v xml:space="preserve"> </v>
      </c>
      <c r="G1027" s="11" t="str">
        <f>IF(LEN(F1027)=0," ",(IF('For kontroll'!V1027=1,"OK","Sjekk alder")))</f>
        <v xml:space="preserve"> </v>
      </c>
      <c r="J1027" s="9"/>
      <c r="K1027" s="9"/>
    </row>
    <row r="1028" spans="2:11" x14ac:dyDescent="0.2">
      <c r="B1028" s="9"/>
      <c r="D1028" s="11" t="str">
        <f>IF(LEN(C1028)=0," ",(IF(LEN(C1028)&lt;11,"Sjekk pers.nr.",(IF(MOD('For kontroll'!O1028,1)=0,"OK","Sjekk pers.nr.")))))</f>
        <v xml:space="preserve"> </v>
      </c>
      <c r="G1028" s="11" t="str">
        <f>IF(LEN(F1028)=0," ",(IF('For kontroll'!V1028=1,"OK","Sjekk alder")))</f>
        <v xml:space="preserve"> </v>
      </c>
      <c r="J1028" s="9"/>
      <c r="K1028" s="9"/>
    </row>
    <row r="1029" spans="2:11" x14ac:dyDescent="0.2">
      <c r="B1029" s="9"/>
      <c r="D1029" s="11" t="str">
        <f>IF(LEN(C1029)=0," ",(IF(LEN(C1029)&lt;11,"Sjekk pers.nr.",(IF(MOD('For kontroll'!O1029,1)=0,"OK","Sjekk pers.nr.")))))</f>
        <v xml:space="preserve"> </v>
      </c>
      <c r="G1029" s="11" t="str">
        <f>IF(LEN(F1029)=0," ",(IF('For kontroll'!V1029=1,"OK","Sjekk alder")))</f>
        <v xml:space="preserve"> </v>
      </c>
      <c r="J1029" s="9"/>
      <c r="K1029" s="9"/>
    </row>
    <row r="1030" spans="2:11" x14ac:dyDescent="0.2">
      <c r="B1030" s="9"/>
      <c r="D1030" s="11" t="str">
        <f>IF(LEN(C1030)=0," ",(IF(LEN(C1030)&lt;11,"Sjekk pers.nr.",(IF(MOD('For kontroll'!O1030,1)=0,"OK","Sjekk pers.nr.")))))</f>
        <v xml:space="preserve"> </v>
      </c>
      <c r="G1030" s="11" t="str">
        <f>IF(LEN(F1030)=0," ",(IF('For kontroll'!V1030=1,"OK","Sjekk alder")))</f>
        <v xml:space="preserve"> </v>
      </c>
      <c r="J1030" s="9"/>
      <c r="K1030" s="9"/>
    </row>
    <row r="1031" spans="2:11" x14ac:dyDescent="0.2">
      <c r="B1031" s="9"/>
      <c r="D1031" s="11" t="str">
        <f>IF(LEN(C1031)=0," ",(IF(LEN(C1031)&lt;11,"Sjekk pers.nr.",(IF(MOD('For kontroll'!O1031,1)=0,"OK","Sjekk pers.nr.")))))</f>
        <v xml:space="preserve"> </v>
      </c>
      <c r="G1031" s="11" t="str">
        <f>IF(LEN(F1031)=0," ",(IF('For kontroll'!V1031=1,"OK","Sjekk alder")))</f>
        <v xml:space="preserve"> </v>
      </c>
      <c r="J1031" s="9"/>
      <c r="K1031" s="9"/>
    </row>
    <row r="1032" spans="2:11" x14ac:dyDescent="0.2">
      <c r="B1032" s="9"/>
      <c r="D1032" s="11" t="str">
        <f>IF(LEN(C1032)=0," ",(IF(LEN(C1032)&lt;11,"Sjekk pers.nr.",(IF(MOD('For kontroll'!O1032,1)=0,"OK","Sjekk pers.nr.")))))</f>
        <v xml:space="preserve"> </v>
      </c>
      <c r="G1032" s="11" t="str">
        <f>IF(LEN(F1032)=0," ",(IF('For kontroll'!V1032=1,"OK","Sjekk alder")))</f>
        <v xml:space="preserve"> </v>
      </c>
      <c r="J1032" s="9"/>
      <c r="K1032" s="9"/>
    </row>
    <row r="1033" spans="2:11" x14ac:dyDescent="0.2">
      <c r="B1033" s="9"/>
      <c r="D1033" s="11" t="str">
        <f>IF(LEN(C1033)=0," ",(IF(LEN(C1033)&lt;11,"Sjekk pers.nr.",(IF(MOD('For kontroll'!O1033,1)=0,"OK","Sjekk pers.nr.")))))</f>
        <v xml:space="preserve"> </v>
      </c>
      <c r="G1033" s="11" t="str">
        <f>IF(LEN(F1033)=0," ",(IF('For kontroll'!V1033=1,"OK","Sjekk alder")))</f>
        <v xml:space="preserve"> </v>
      </c>
      <c r="J1033" s="9"/>
      <c r="K1033" s="9"/>
    </row>
    <row r="1034" spans="2:11" x14ac:dyDescent="0.2">
      <c r="B1034" s="9"/>
      <c r="D1034" s="11" t="str">
        <f>IF(LEN(C1034)=0," ",(IF(LEN(C1034)&lt;11,"Sjekk pers.nr.",(IF(MOD('For kontroll'!O1034,1)=0,"OK","Sjekk pers.nr.")))))</f>
        <v xml:space="preserve"> </v>
      </c>
      <c r="G1034" s="11" t="str">
        <f>IF(LEN(F1034)=0," ",(IF('For kontroll'!V1034=1,"OK","Sjekk alder")))</f>
        <v xml:space="preserve"> </v>
      </c>
      <c r="J1034" s="9"/>
      <c r="K1034" s="9"/>
    </row>
    <row r="1035" spans="2:11" x14ac:dyDescent="0.2">
      <c r="B1035" s="9"/>
      <c r="D1035" s="11" t="str">
        <f>IF(LEN(C1035)=0," ",(IF(LEN(C1035)&lt;11,"Sjekk pers.nr.",(IF(MOD('For kontroll'!O1035,1)=0,"OK","Sjekk pers.nr.")))))</f>
        <v xml:space="preserve"> </v>
      </c>
      <c r="G1035" s="11" t="str">
        <f>IF(LEN(F1035)=0," ",(IF('For kontroll'!V1035=1,"OK","Sjekk alder")))</f>
        <v xml:space="preserve"> </v>
      </c>
      <c r="J1035" s="9"/>
      <c r="K1035" s="9"/>
    </row>
    <row r="1036" spans="2:11" x14ac:dyDescent="0.2">
      <c r="B1036" s="9"/>
      <c r="D1036" s="11" t="str">
        <f>IF(LEN(C1036)=0," ",(IF(LEN(C1036)&lt;11,"Sjekk pers.nr.",(IF(MOD('For kontroll'!O1036,1)=0,"OK","Sjekk pers.nr.")))))</f>
        <v xml:space="preserve"> </v>
      </c>
      <c r="G1036" s="11" t="str">
        <f>IF(LEN(F1036)=0," ",(IF('For kontroll'!V1036=1,"OK","Sjekk alder")))</f>
        <v xml:space="preserve"> </v>
      </c>
      <c r="J1036" s="9"/>
      <c r="K1036" s="9"/>
    </row>
    <row r="1037" spans="2:11" x14ac:dyDescent="0.2">
      <c r="B1037" s="9"/>
      <c r="D1037" s="11" t="str">
        <f>IF(LEN(C1037)=0," ",(IF(LEN(C1037)&lt;11,"Sjekk pers.nr.",(IF(MOD('For kontroll'!O1037,1)=0,"OK","Sjekk pers.nr.")))))</f>
        <v xml:space="preserve"> </v>
      </c>
      <c r="G1037" s="11" t="str">
        <f>IF(LEN(F1037)=0," ",(IF('For kontroll'!V1037=1,"OK","Sjekk alder")))</f>
        <v xml:space="preserve"> </v>
      </c>
      <c r="J1037" s="9"/>
      <c r="K1037" s="9"/>
    </row>
    <row r="1038" spans="2:11" x14ac:dyDescent="0.2">
      <c r="B1038" s="9"/>
      <c r="D1038" s="11" t="str">
        <f>IF(LEN(C1038)=0," ",(IF(LEN(C1038)&lt;11,"Sjekk pers.nr.",(IF(MOD('For kontroll'!O1038,1)=0,"OK","Sjekk pers.nr.")))))</f>
        <v xml:space="preserve"> </v>
      </c>
      <c r="G1038" s="11" t="str">
        <f>IF(LEN(F1038)=0," ",(IF('For kontroll'!V1038=1,"OK","Sjekk alder")))</f>
        <v xml:space="preserve"> </v>
      </c>
      <c r="J1038" s="9"/>
      <c r="K1038" s="9"/>
    </row>
    <row r="1039" spans="2:11" x14ac:dyDescent="0.2">
      <c r="B1039" s="9"/>
      <c r="D1039" s="11" t="str">
        <f>IF(LEN(C1039)=0," ",(IF(LEN(C1039)&lt;11,"Sjekk pers.nr.",(IF(MOD('For kontroll'!O1039,1)=0,"OK","Sjekk pers.nr.")))))</f>
        <v xml:space="preserve"> </v>
      </c>
      <c r="G1039" s="11" t="str">
        <f>IF(LEN(F1039)=0," ",(IF('For kontroll'!V1039=1,"OK","Sjekk alder")))</f>
        <v xml:space="preserve"> </v>
      </c>
      <c r="J1039" s="9"/>
      <c r="K1039" s="9"/>
    </row>
    <row r="1040" spans="2:11" x14ac:dyDescent="0.2">
      <c r="B1040" s="9"/>
      <c r="D1040" s="11" t="str">
        <f>IF(LEN(C1040)=0," ",(IF(LEN(C1040)&lt;11,"Sjekk pers.nr.",(IF(MOD('For kontroll'!O1040,1)=0,"OK","Sjekk pers.nr.")))))</f>
        <v xml:space="preserve"> </v>
      </c>
      <c r="G1040" s="11" t="str">
        <f>IF(LEN(F1040)=0," ",(IF('For kontroll'!V1040=1,"OK","Sjekk alder")))</f>
        <v xml:space="preserve"> </v>
      </c>
      <c r="J1040" s="9"/>
      <c r="K1040" s="9"/>
    </row>
    <row r="1041" spans="2:11" x14ac:dyDescent="0.2">
      <c r="B1041" s="9"/>
      <c r="D1041" s="11" t="str">
        <f>IF(LEN(C1041)=0," ",(IF(LEN(C1041)&lt;11,"Sjekk pers.nr.",(IF(MOD('For kontroll'!O1041,1)=0,"OK","Sjekk pers.nr.")))))</f>
        <v xml:space="preserve"> </v>
      </c>
      <c r="G1041" s="11" t="str">
        <f>IF(LEN(F1041)=0," ",(IF('For kontroll'!V1041=1,"OK","Sjekk alder")))</f>
        <v xml:space="preserve"> </v>
      </c>
      <c r="J1041" s="9"/>
      <c r="K1041" s="9"/>
    </row>
    <row r="1042" spans="2:11" x14ac:dyDescent="0.2">
      <c r="B1042" s="9"/>
      <c r="D1042" s="11" t="str">
        <f>IF(LEN(C1042)=0," ",(IF(LEN(C1042)&lt;11,"Sjekk pers.nr.",(IF(MOD('For kontroll'!O1042,1)=0,"OK","Sjekk pers.nr.")))))</f>
        <v xml:space="preserve"> </v>
      </c>
      <c r="G1042" s="11" t="str">
        <f>IF(LEN(F1042)=0," ",(IF('For kontroll'!V1042=1,"OK","Sjekk alder")))</f>
        <v xml:space="preserve"> </v>
      </c>
      <c r="J1042" s="9"/>
      <c r="K1042" s="9"/>
    </row>
    <row r="1043" spans="2:11" x14ac:dyDescent="0.2">
      <c r="B1043" s="9"/>
      <c r="D1043" s="11" t="str">
        <f>IF(LEN(C1043)=0," ",(IF(LEN(C1043)&lt;11,"Sjekk pers.nr.",(IF(MOD('For kontroll'!O1043,1)=0,"OK","Sjekk pers.nr.")))))</f>
        <v xml:space="preserve"> </v>
      </c>
      <c r="G1043" s="11" t="str">
        <f>IF(LEN(F1043)=0," ",(IF('For kontroll'!V1043=1,"OK","Sjekk alder")))</f>
        <v xml:space="preserve"> </v>
      </c>
      <c r="J1043" s="9"/>
      <c r="K1043" s="9"/>
    </row>
    <row r="1044" spans="2:11" x14ac:dyDescent="0.2">
      <c r="B1044" s="9"/>
      <c r="D1044" s="11" t="str">
        <f>IF(LEN(C1044)=0," ",(IF(LEN(C1044)&lt;11,"Sjekk pers.nr.",(IF(MOD('For kontroll'!O1044,1)=0,"OK","Sjekk pers.nr.")))))</f>
        <v xml:space="preserve"> </v>
      </c>
      <c r="G1044" s="11" t="str">
        <f>IF(LEN(F1044)=0," ",(IF('For kontroll'!V1044=1,"OK","Sjekk alder")))</f>
        <v xml:space="preserve"> </v>
      </c>
      <c r="J1044" s="9"/>
      <c r="K1044" s="9"/>
    </row>
    <row r="1045" spans="2:11" x14ac:dyDescent="0.2">
      <c r="B1045" s="9"/>
      <c r="D1045" s="11" t="str">
        <f>IF(LEN(C1045)=0," ",(IF(LEN(C1045)&lt;11,"Sjekk pers.nr.",(IF(MOD('For kontroll'!O1045,1)=0,"OK","Sjekk pers.nr.")))))</f>
        <v xml:space="preserve"> </v>
      </c>
      <c r="G1045" s="11" t="str">
        <f>IF(LEN(F1045)=0," ",(IF('For kontroll'!V1045=1,"OK","Sjekk alder")))</f>
        <v xml:space="preserve"> </v>
      </c>
      <c r="J1045" s="9"/>
      <c r="K1045" s="9"/>
    </row>
    <row r="1046" spans="2:11" x14ac:dyDescent="0.2">
      <c r="B1046" s="9"/>
      <c r="D1046" s="11" t="str">
        <f>IF(LEN(C1046)=0," ",(IF(LEN(C1046)&lt;11,"Sjekk pers.nr.",(IF(MOD('For kontroll'!O1046,1)=0,"OK","Sjekk pers.nr.")))))</f>
        <v xml:space="preserve"> </v>
      </c>
      <c r="G1046" s="11" t="str">
        <f>IF(LEN(F1046)=0," ",(IF('For kontroll'!V1046=1,"OK","Sjekk alder")))</f>
        <v xml:space="preserve"> </v>
      </c>
      <c r="J1046" s="9"/>
      <c r="K1046" s="9"/>
    </row>
    <row r="1047" spans="2:11" x14ac:dyDescent="0.2">
      <c r="B1047" s="9"/>
      <c r="D1047" s="11" t="str">
        <f>IF(LEN(C1047)=0," ",(IF(LEN(C1047)&lt;11,"Sjekk pers.nr.",(IF(MOD('For kontroll'!O1047,1)=0,"OK","Sjekk pers.nr.")))))</f>
        <v xml:space="preserve"> </v>
      </c>
      <c r="G1047" s="11" t="str">
        <f>IF(LEN(F1047)=0," ",(IF('For kontroll'!V1047=1,"OK","Sjekk alder")))</f>
        <v xml:space="preserve"> </v>
      </c>
      <c r="J1047" s="9"/>
      <c r="K1047" s="9"/>
    </row>
    <row r="1048" spans="2:11" x14ac:dyDescent="0.2">
      <c r="B1048" s="9"/>
      <c r="D1048" s="11" t="str">
        <f>IF(LEN(C1048)=0," ",(IF(LEN(C1048)&lt;11,"Sjekk pers.nr.",(IF(MOD('For kontroll'!O1048,1)=0,"OK","Sjekk pers.nr.")))))</f>
        <v xml:space="preserve"> </v>
      </c>
      <c r="G1048" s="11" t="str">
        <f>IF(LEN(F1048)=0," ",(IF('For kontroll'!V1048=1,"OK","Sjekk alder")))</f>
        <v xml:space="preserve"> </v>
      </c>
      <c r="J1048" s="9"/>
      <c r="K1048" s="9"/>
    </row>
    <row r="1049" spans="2:11" x14ac:dyDescent="0.2">
      <c r="B1049" s="9"/>
      <c r="D1049" s="11" t="str">
        <f>IF(LEN(C1049)=0," ",(IF(LEN(C1049)&lt;11,"Sjekk pers.nr.",(IF(MOD('For kontroll'!O1049,1)=0,"OK","Sjekk pers.nr.")))))</f>
        <v xml:space="preserve"> </v>
      </c>
      <c r="G1049" s="11" t="str">
        <f>IF(LEN(F1049)=0," ",(IF('For kontroll'!V1049=1,"OK","Sjekk alder")))</f>
        <v xml:space="preserve"> </v>
      </c>
      <c r="J1049" s="9"/>
      <c r="K1049" s="9"/>
    </row>
    <row r="1050" spans="2:11" x14ac:dyDescent="0.2">
      <c r="B1050" s="9"/>
      <c r="D1050" s="11" t="str">
        <f>IF(LEN(C1050)=0," ",(IF(LEN(C1050)&lt;11,"Sjekk pers.nr.",(IF(MOD('For kontroll'!O1050,1)=0,"OK","Sjekk pers.nr.")))))</f>
        <v xml:space="preserve"> </v>
      </c>
      <c r="G1050" s="11" t="str">
        <f>IF(LEN(F1050)=0," ",(IF('For kontroll'!V1050=1,"OK","Sjekk alder")))</f>
        <v xml:space="preserve"> </v>
      </c>
      <c r="J1050" s="9"/>
      <c r="K1050" s="9"/>
    </row>
    <row r="1051" spans="2:11" x14ac:dyDescent="0.2">
      <c r="B1051" s="9"/>
      <c r="D1051" s="11" t="str">
        <f>IF(LEN(C1051)=0," ",(IF(LEN(C1051)&lt;11,"Sjekk pers.nr.",(IF(MOD('For kontroll'!O1051,1)=0,"OK","Sjekk pers.nr.")))))</f>
        <v xml:space="preserve"> </v>
      </c>
      <c r="G1051" s="11" t="str">
        <f>IF(LEN(F1051)=0," ",(IF('For kontroll'!V1051=1,"OK","Sjekk alder")))</f>
        <v xml:space="preserve"> </v>
      </c>
      <c r="J1051" s="9"/>
      <c r="K1051" s="9"/>
    </row>
    <row r="1052" spans="2:11" x14ac:dyDescent="0.2">
      <c r="B1052" s="9"/>
      <c r="D1052" s="11" t="str">
        <f>IF(LEN(C1052)=0," ",(IF(LEN(C1052)&lt;11,"Sjekk pers.nr.",(IF(MOD('For kontroll'!O1052,1)=0,"OK","Sjekk pers.nr.")))))</f>
        <v xml:space="preserve"> </v>
      </c>
      <c r="G1052" s="11" t="str">
        <f>IF(LEN(F1052)=0," ",(IF('For kontroll'!V1052=1,"OK","Sjekk alder")))</f>
        <v xml:space="preserve"> </v>
      </c>
      <c r="J1052" s="9"/>
      <c r="K1052" s="9"/>
    </row>
    <row r="1053" spans="2:11" x14ac:dyDescent="0.2">
      <c r="B1053" s="9"/>
      <c r="D1053" s="11" t="str">
        <f>IF(LEN(C1053)=0," ",(IF(LEN(C1053)&lt;11,"Sjekk pers.nr.",(IF(MOD('For kontroll'!O1053,1)=0,"OK","Sjekk pers.nr.")))))</f>
        <v xml:space="preserve"> </v>
      </c>
      <c r="G1053" s="11" t="str">
        <f>IF(LEN(F1053)=0," ",(IF('For kontroll'!V1053=1,"OK","Sjekk alder")))</f>
        <v xml:space="preserve"> </v>
      </c>
      <c r="J1053" s="9"/>
      <c r="K1053" s="9"/>
    </row>
    <row r="1054" spans="2:11" x14ac:dyDescent="0.2">
      <c r="B1054" s="9"/>
      <c r="D1054" s="11" t="str">
        <f>IF(LEN(C1054)=0," ",(IF(LEN(C1054)&lt;11,"Sjekk pers.nr.",(IF(MOD('For kontroll'!O1054,1)=0,"OK","Sjekk pers.nr.")))))</f>
        <v xml:space="preserve"> </v>
      </c>
      <c r="G1054" s="11" t="str">
        <f>IF(LEN(F1054)=0," ",(IF('For kontroll'!V1054=1,"OK","Sjekk alder")))</f>
        <v xml:space="preserve"> </v>
      </c>
      <c r="J1054" s="9"/>
      <c r="K1054" s="9"/>
    </row>
    <row r="1055" spans="2:11" x14ac:dyDescent="0.2">
      <c r="B1055" s="9"/>
      <c r="D1055" s="11" t="str">
        <f>IF(LEN(C1055)=0," ",(IF(LEN(C1055)&lt;11,"Sjekk pers.nr.",(IF(MOD('For kontroll'!O1055,1)=0,"OK","Sjekk pers.nr.")))))</f>
        <v xml:space="preserve"> </v>
      </c>
      <c r="G1055" s="11" t="str">
        <f>IF(LEN(F1055)=0," ",(IF('For kontroll'!V1055=1,"OK","Sjekk alder")))</f>
        <v xml:space="preserve"> </v>
      </c>
      <c r="J1055" s="9"/>
      <c r="K1055" s="9"/>
    </row>
    <row r="1056" spans="2:11" x14ac:dyDescent="0.2">
      <c r="B1056" s="9"/>
      <c r="D1056" s="11" t="str">
        <f>IF(LEN(C1056)=0," ",(IF(LEN(C1056)&lt;11,"Sjekk pers.nr.",(IF(MOD('For kontroll'!O1056,1)=0,"OK","Sjekk pers.nr.")))))</f>
        <v xml:space="preserve"> </v>
      </c>
      <c r="G1056" s="11" t="str">
        <f>IF(LEN(F1056)=0," ",(IF('For kontroll'!V1056=1,"OK","Sjekk alder")))</f>
        <v xml:space="preserve"> </v>
      </c>
      <c r="J1056" s="9"/>
      <c r="K1056" s="9"/>
    </row>
    <row r="1057" spans="2:11" x14ac:dyDescent="0.2">
      <c r="B1057" s="9"/>
      <c r="D1057" s="11" t="str">
        <f>IF(LEN(C1057)=0," ",(IF(LEN(C1057)&lt;11,"Sjekk pers.nr.",(IF(MOD('For kontroll'!O1057,1)=0,"OK","Sjekk pers.nr.")))))</f>
        <v xml:space="preserve"> </v>
      </c>
      <c r="G1057" s="11" t="str">
        <f>IF(LEN(F1057)=0," ",(IF('For kontroll'!V1057=1,"OK","Sjekk alder")))</f>
        <v xml:space="preserve"> </v>
      </c>
      <c r="J1057" s="9"/>
      <c r="K1057" s="9"/>
    </row>
    <row r="1058" spans="2:11" x14ac:dyDescent="0.2">
      <c r="B1058" s="9"/>
      <c r="D1058" s="11" t="str">
        <f>IF(LEN(C1058)=0," ",(IF(LEN(C1058)&lt;11,"Sjekk pers.nr.",(IF(MOD('For kontroll'!O1058,1)=0,"OK","Sjekk pers.nr.")))))</f>
        <v xml:space="preserve"> </v>
      </c>
      <c r="G1058" s="11" t="str">
        <f>IF(LEN(F1058)=0," ",(IF('For kontroll'!V1058=1,"OK","Sjekk alder")))</f>
        <v xml:space="preserve"> </v>
      </c>
      <c r="J1058" s="9"/>
      <c r="K1058" s="9"/>
    </row>
    <row r="1059" spans="2:11" x14ac:dyDescent="0.2">
      <c r="B1059" s="9"/>
      <c r="D1059" s="11" t="str">
        <f>IF(LEN(C1059)=0," ",(IF(LEN(C1059)&lt;11,"Sjekk pers.nr.",(IF(MOD('For kontroll'!O1059,1)=0,"OK","Sjekk pers.nr.")))))</f>
        <v xml:space="preserve"> </v>
      </c>
      <c r="G1059" s="11" t="str">
        <f>IF(LEN(F1059)=0," ",(IF('For kontroll'!V1059=1,"OK","Sjekk alder")))</f>
        <v xml:space="preserve"> </v>
      </c>
      <c r="J1059" s="9"/>
      <c r="K1059" s="9"/>
    </row>
    <row r="1060" spans="2:11" x14ac:dyDescent="0.2">
      <c r="B1060" s="9"/>
      <c r="D1060" s="11" t="str">
        <f>IF(LEN(C1060)=0," ",(IF(LEN(C1060)&lt;11,"Sjekk pers.nr.",(IF(MOD('For kontroll'!O1060,1)=0,"OK","Sjekk pers.nr.")))))</f>
        <v xml:space="preserve"> </v>
      </c>
      <c r="G1060" s="11" t="str">
        <f>IF(LEN(F1060)=0," ",(IF('For kontroll'!V1060=1,"OK","Sjekk alder")))</f>
        <v xml:space="preserve"> </v>
      </c>
      <c r="J1060" s="9"/>
      <c r="K1060" s="9"/>
    </row>
    <row r="1061" spans="2:11" x14ac:dyDescent="0.2">
      <c r="B1061" s="9"/>
      <c r="D1061" s="11" t="str">
        <f>IF(LEN(C1061)=0," ",(IF(LEN(C1061)&lt;11,"Sjekk pers.nr.",(IF(MOD('For kontroll'!O1061,1)=0,"OK","Sjekk pers.nr.")))))</f>
        <v xml:space="preserve"> </v>
      </c>
      <c r="G1061" s="11" t="str">
        <f>IF(LEN(F1061)=0," ",(IF('For kontroll'!V1061=1,"OK","Sjekk alder")))</f>
        <v xml:space="preserve"> </v>
      </c>
      <c r="J1061" s="9"/>
      <c r="K1061" s="9"/>
    </row>
    <row r="1062" spans="2:11" x14ac:dyDescent="0.2">
      <c r="B1062" s="9"/>
      <c r="D1062" s="11" t="str">
        <f>IF(LEN(C1062)=0," ",(IF(LEN(C1062)&lt;11,"Sjekk pers.nr.",(IF(MOD('For kontroll'!O1062,1)=0,"OK","Sjekk pers.nr.")))))</f>
        <v xml:space="preserve"> </v>
      </c>
      <c r="G1062" s="11" t="str">
        <f>IF(LEN(F1062)=0," ",(IF('For kontroll'!V1062=1,"OK","Sjekk alder")))</f>
        <v xml:space="preserve"> </v>
      </c>
      <c r="J1062" s="9"/>
      <c r="K1062" s="9"/>
    </row>
    <row r="1063" spans="2:11" x14ac:dyDescent="0.2">
      <c r="B1063" s="9"/>
      <c r="D1063" s="11" t="str">
        <f>IF(LEN(C1063)=0," ",(IF(LEN(C1063)&lt;11,"Sjekk pers.nr.",(IF(MOD('For kontroll'!O1063,1)=0,"OK","Sjekk pers.nr.")))))</f>
        <v xml:space="preserve"> </v>
      </c>
      <c r="G1063" s="11" t="str">
        <f>IF(LEN(F1063)=0," ",(IF('For kontroll'!V1063=1,"OK","Sjekk alder")))</f>
        <v xml:space="preserve"> </v>
      </c>
      <c r="J1063" s="9"/>
      <c r="K1063" s="9"/>
    </row>
    <row r="1064" spans="2:11" x14ac:dyDescent="0.2">
      <c r="B1064" s="9"/>
      <c r="D1064" s="11" t="str">
        <f>IF(LEN(C1064)=0," ",(IF(LEN(C1064)&lt;11,"Sjekk pers.nr.",(IF(MOD('For kontroll'!O1064,1)=0,"OK","Sjekk pers.nr.")))))</f>
        <v xml:space="preserve"> </v>
      </c>
      <c r="G1064" s="11" t="str">
        <f>IF(LEN(F1064)=0," ",(IF('For kontroll'!V1064=1,"OK","Sjekk alder")))</f>
        <v xml:space="preserve"> </v>
      </c>
      <c r="J1064" s="9"/>
      <c r="K1064" s="9"/>
    </row>
    <row r="1065" spans="2:11" x14ac:dyDescent="0.2">
      <c r="B1065" s="9"/>
      <c r="D1065" s="11" t="str">
        <f>IF(LEN(C1065)=0," ",(IF(LEN(C1065)&lt;11,"Sjekk pers.nr.",(IF(MOD('For kontroll'!O1065,1)=0,"OK","Sjekk pers.nr.")))))</f>
        <v xml:space="preserve"> </v>
      </c>
      <c r="G1065" s="11" t="str">
        <f>IF(LEN(F1065)=0," ",(IF('For kontroll'!V1065=1,"OK","Sjekk alder")))</f>
        <v xml:space="preserve"> </v>
      </c>
      <c r="J1065" s="9"/>
      <c r="K1065" s="9"/>
    </row>
    <row r="1066" spans="2:11" x14ac:dyDescent="0.2">
      <c r="B1066" s="9"/>
      <c r="D1066" s="11" t="str">
        <f>IF(LEN(C1066)=0," ",(IF(LEN(C1066)&lt;11,"Sjekk pers.nr.",(IF(MOD('For kontroll'!O1066,1)=0,"OK","Sjekk pers.nr.")))))</f>
        <v xml:space="preserve"> </v>
      </c>
      <c r="G1066" s="11" t="str">
        <f>IF(LEN(F1066)=0," ",(IF('For kontroll'!V1066=1,"OK","Sjekk alder")))</f>
        <v xml:space="preserve"> </v>
      </c>
      <c r="J1066" s="9"/>
      <c r="K1066" s="9"/>
    </row>
    <row r="1067" spans="2:11" x14ac:dyDescent="0.2">
      <c r="B1067" s="9"/>
      <c r="D1067" s="11" t="str">
        <f>IF(LEN(C1067)=0," ",(IF(LEN(C1067)&lt;11,"Sjekk pers.nr.",(IF(MOD('For kontroll'!O1067,1)=0,"OK","Sjekk pers.nr.")))))</f>
        <v xml:space="preserve"> </v>
      </c>
      <c r="G1067" s="11" t="str">
        <f>IF(LEN(F1067)=0," ",(IF('For kontroll'!V1067=1,"OK","Sjekk alder")))</f>
        <v xml:space="preserve"> </v>
      </c>
      <c r="J1067" s="9"/>
      <c r="K1067" s="9"/>
    </row>
    <row r="1068" spans="2:11" x14ac:dyDescent="0.2">
      <c r="B1068" s="9"/>
      <c r="D1068" s="11" t="str">
        <f>IF(LEN(C1068)=0," ",(IF(LEN(C1068)&lt;11,"Sjekk pers.nr.",(IF(MOD('For kontroll'!O1068,1)=0,"OK","Sjekk pers.nr.")))))</f>
        <v xml:space="preserve"> </v>
      </c>
      <c r="G1068" s="11" t="str">
        <f>IF(LEN(F1068)=0," ",(IF('For kontroll'!V1068=1,"OK","Sjekk alder")))</f>
        <v xml:space="preserve"> </v>
      </c>
      <c r="J1068" s="9"/>
      <c r="K1068" s="9"/>
    </row>
    <row r="1069" spans="2:11" x14ac:dyDescent="0.2">
      <c r="B1069" s="9"/>
      <c r="D1069" s="11" t="str">
        <f>IF(LEN(C1069)=0," ",(IF(LEN(C1069)&lt;11,"Sjekk pers.nr.",(IF(MOD('For kontroll'!O1069,1)=0,"OK","Sjekk pers.nr.")))))</f>
        <v xml:space="preserve"> </v>
      </c>
      <c r="G1069" s="11" t="str">
        <f>IF(LEN(F1069)=0," ",(IF('For kontroll'!V1069=1,"OK","Sjekk alder")))</f>
        <v xml:space="preserve"> </v>
      </c>
      <c r="J1069" s="9"/>
      <c r="K1069" s="9"/>
    </row>
    <row r="1070" spans="2:11" x14ac:dyDescent="0.2">
      <c r="B1070" s="9"/>
      <c r="D1070" s="11" t="str">
        <f>IF(LEN(C1070)=0," ",(IF(LEN(C1070)&lt;11,"Sjekk pers.nr.",(IF(MOD('For kontroll'!O1070,1)=0,"OK","Sjekk pers.nr.")))))</f>
        <v xml:space="preserve"> </v>
      </c>
      <c r="G1070" s="11" t="str">
        <f>IF(LEN(F1070)=0," ",(IF('For kontroll'!V1070=1,"OK","Sjekk alder")))</f>
        <v xml:space="preserve"> </v>
      </c>
      <c r="J1070" s="9"/>
      <c r="K1070" s="9"/>
    </row>
    <row r="1071" spans="2:11" x14ac:dyDescent="0.2">
      <c r="B1071" s="9"/>
      <c r="D1071" s="11" t="str">
        <f>IF(LEN(C1071)=0," ",(IF(LEN(C1071)&lt;11,"Sjekk pers.nr.",(IF(MOD('For kontroll'!O1071,1)=0,"OK","Sjekk pers.nr.")))))</f>
        <v xml:space="preserve"> </v>
      </c>
      <c r="G1071" s="11" t="str">
        <f>IF(LEN(F1071)=0," ",(IF('For kontroll'!V1071=1,"OK","Sjekk alder")))</f>
        <v xml:space="preserve"> </v>
      </c>
      <c r="J1071" s="9"/>
      <c r="K1071" s="9"/>
    </row>
    <row r="1072" spans="2:11" x14ac:dyDescent="0.2">
      <c r="B1072" s="9"/>
      <c r="D1072" s="11" t="str">
        <f>IF(LEN(C1072)=0," ",(IF(LEN(C1072)&lt;11,"Sjekk pers.nr.",(IF(MOD('For kontroll'!O1072,1)=0,"OK","Sjekk pers.nr.")))))</f>
        <v xml:space="preserve"> </v>
      </c>
      <c r="G1072" s="11" t="str">
        <f>IF(LEN(F1072)=0," ",(IF('For kontroll'!V1072=1,"OK","Sjekk alder")))</f>
        <v xml:space="preserve"> </v>
      </c>
      <c r="J1072" s="9"/>
      <c r="K1072" s="9"/>
    </row>
    <row r="1073" spans="2:11" x14ac:dyDescent="0.2">
      <c r="B1073" s="9"/>
      <c r="D1073" s="11" t="str">
        <f>IF(LEN(C1073)=0," ",(IF(LEN(C1073)&lt;11,"Sjekk pers.nr.",(IF(MOD('For kontroll'!O1073,1)=0,"OK","Sjekk pers.nr.")))))</f>
        <v xml:space="preserve"> </v>
      </c>
      <c r="G1073" s="11" t="str">
        <f>IF(LEN(F1073)=0," ",(IF('For kontroll'!V1073=1,"OK","Sjekk alder")))</f>
        <v xml:space="preserve"> </v>
      </c>
      <c r="J1073" s="9"/>
      <c r="K1073" s="9"/>
    </row>
    <row r="1074" spans="2:11" x14ac:dyDescent="0.2">
      <c r="B1074" s="9"/>
      <c r="D1074" s="11" t="str">
        <f>IF(LEN(C1074)=0," ",(IF(LEN(C1074)&lt;11,"Sjekk pers.nr.",(IF(MOD('For kontroll'!O1074,1)=0,"OK","Sjekk pers.nr.")))))</f>
        <v xml:space="preserve"> </v>
      </c>
      <c r="G1074" s="11" t="str">
        <f>IF(LEN(F1074)=0," ",(IF('For kontroll'!V1074=1,"OK","Sjekk alder")))</f>
        <v xml:space="preserve"> </v>
      </c>
      <c r="J1074" s="9"/>
      <c r="K1074" s="9"/>
    </row>
    <row r="1075" spans="2:11" x14ac:dyDescent="0.2">
      <c r="B1075" s="9"/>
      <c r="D1075" s="11" t="str">
        <f>IF(LEN(C1075)=0," ",(IF(LEN(C1075)&lt;11,"Sjekk pers.nr.",(IF(MOD('For kontroll'!O1075,1)=0,"OK","Sjekk pers.nr.")))))</f>
        <v xml:space="preserve"> </v>
      </c>
      <c r="G1075" s="11" t="str">
        <f>IF(LEN(F1075)=0," ",(IF('For kontroll'!V1075=1,"OK","Sjekk alder")))</f>
        <v xml:space="preserve"> </v>
      </c>
      <c r="J1075" s="9"/>
      <c r="K1075" s="9"/>
    </row>
    <row r="1076" spans="2:11" x14ac:dyDescent="0.2">
      <c r="B1076" s="9"/>
      <c r="D1076" s="11" t="str">
        <f>IF(LEN(C1076)=0," ",(IF(LEN(C1076)&lt;11,"Sjekk pers.nr.",(IF(MOD('For kontroll'!O1076,1)=0,"OK","Sjekk pers.nr.")))))</f>
        <v xml:space="preserve"> </v>
      </c>
      <c r="G1076" s="11" t="str">
        <f>IF(LEN(F1076)=0," ",(IF('For kontroll'!V1076=1,"OK","Sjekk alder")))</f>
        <v xml:space="preserve"> </v>
      </c>
      <c r="J1076" s="9"/>
      <c r="K1076" s="9"/>
    </row>
    <row r="1077" spans="2:11" x14ac:dyDescent="0.2">
      <c r="B1077" s="9"/>
      <c r="D1077" s="11" t="str">
        <f>IF(LEN(C1077)=0," ",(IF(LEN(C1077)&lt;11,"Sjekk pers.nr.",(IF(MOD('For kontroll'!O1077,1)=0,"OK","Sjekk pers.nr.")))))</f>
        <v xml:space="preserve"> </v>
      </c>
      <c r="G1077" s="11" t="str">
        <f>IF(LEN(F1077)=0," ",(IF('For kontroll'!V1077=1,"OK","Sjekk alder")))</f>
        <v xml:space="preserve"> </v>
      </c>
      <c r="J1077" s="9"/>
      <c r="K1077" s="9"/>
    </row>
    <row r="1078" spans="2:11" x14ac:dyDescent="0.2">
      <c r="B1078" s="9"/>
      <c r="D1078" s="11" t="str">
        <f>IF(LEN(C1078)=0," ",(IF(LEN(C1078)&lt;11,"Sjekk pers.nr.",(IF(MOD('For kontroll'!O1078,1)=0,"OK","Sjekk pers.nr.")))))</f>
        <v xml:space="preserve"> </v>
      </c>
      <c r="G1078" s="11" t="str">
        <f>IF(LEN(F1078)=0," ",(IF('For kontroll'!V1078=1,"OK","Sjekk alder")))</f>
        <v xml:space="preserve"> </v>
      </c>
      <c r="J1078" s="9"/>
      <c r="K1078" s="9"/>
    </row>
    <row r="1079" spans="2:11" x14ac:dyDescent="0.2">
      <c r="B1079" s="9"/>
      <c r="D1079" s="11" t="str">
        <f>IF(LEN(C1079)=0," ",(IF(LEN(C1079)&lt;11,"Sjekk pers.nr.",(IF(MOD('For kontroll'!O1079,1)=0,"OK","Sjekk pers.nr.")))))</f>
        <v xml:space="preserve"> </v>
      </c>
      <c r="G1079" s="11" t="str">
        <f>IF(LEN(F1079)=0," ",(IF('For kontroll'!V1079=1,"OK","Sjekk alder")))</f>
        <v xml:space="preserve"> </v>
      </c>
      <c r="J1079" s="9"/>
      <c r="K1079" s="9"/>
    </row>
    <row r="1080" spans="2:11" x14ac:dyDescent="0.2">
      <c r="B1080" s="9"/>
      <c r="D1080" s="11" t="str">
        <f>IF(LEN(C1080)=0," ",(IF(LEN(C1080)&lt;11,"Sjekk pers.nr.",(IF(MOD('For kontroll'!O1080,1)=0,"OK","Sjekk pers.nr.")))))</f>
        <v xml:space="preserve"> </v>
      </c>
      <c r="G1080" s="11" t="str">
        <f>IF(LEN(F1080)=0," ",(IF('For kontroll'!V1080=1,"OK","Sjekk alder")))</f>
        <v xml:space="preserve"> </v>
      </c>
      <c r="J1080" s="9"/>
      <c r="K1080" s="9"/>
    </row>
    <row r="1081" spans="2:11" x14ac:dyDescent="0.2">
      <c r="B1081" s="9"/>
      <c r="D1081" s="11" t="str">
        <f>IF(LEN(C1081)=0," ",(IF(LEN(C1081)&lt;11,"Sjekk pers.nr.",(IF(MOD('For kontroll'!O1081,1)=0,"OK","Sjekk pers.nr.")))))</f>
        <v xml:space="preserve"> </v>
      </c>
      <c r="G1081" s="11" t="str">
        <f>IF(LEN(F1081)=0," ",(IF('For kontroll'!V1081=1,"OK","Sjekk alder")))</f>
        <v xml:space="preserve"> </v>
      </c>
      <c r="J1081" s="9"/>
      <c r="K1081" s="9"/>
    </row>
    <row r="1082" spans="2:11" x14ac:dyDescent="0.2">
      <c r="B1082" s="9"/>
      <c r="D1082" s="11" t="str">
        <f>IF(LEN(C1082)=0," ",(IF(LEN(C1082)&lt;11,"Sjekk pers.nr.",(IF(MOD('For kontroll'!O1082,1)=0,"OK","Sjekk pers.nr.")))))</f>
        <v xml:space="preserve"> </v>
      </c>
      <c r="G1082" s="11" t="str">
        <f>IF(LEN(F1082)=0," ",(IF('For kontroll'!V1082=1,"OK","Sjekk alder")))</f>
        <v xml:space="preserve"> </v>
      </c>
      <c r="J1082" s="9"/>
      <c r="K1082" s="9"/>
    </row>
    <row r="1083" spans="2:11" x14ac:dyDescent="0.2">
      <c r="B1083" s="9"/>
      <c r="D1083" s="11" t="str">
        <f>IF(LEN(C1083)=0," ",(IF(LEN(C1083)&lt;11,"Sjekk pers.nr.",(IF(MOD('For kontroll'!O1083,1)=0,"OK","Sjekk pers.nr.")))))</f>
        <v xml:space="preserve"> </v>
      </c>
      <c r="G1083" s="11" t="str">
        <f>IF(LEN(F1083)=0," ",(IF('For kontroll'!V1083=1,"OK","Sjekk alder")))</f>
        <v xml:space="preserve"> </v>
      </c>
      <c r="J1083" s="9"/>
      <c r="K1083" s="9"/>
    </row>
    <row r="1084" spans="2:11" x14ac:dyDescent="0.2">
      <c r="B1084" s="9"/>
      <c r="D1084" s="11" t="str">
        <f>IF(LEN(C1084)=0," ",(IF(LEN(C1084)&lt;11,"Sjekk pers.nr.",(IF(MOD('For kontroll'!O1084,1)=0,"OK","Sjekk pers.nr.")))))</f>
        <v xml:space="preserve"> </v>
      </c>
      <c r="G1084" s="11" t="str">
        <f>IF(LEN(F1084)=0," ",(IF('For kontroll'!V1084=1,"OK","Sjekk alder")))</f>
        <v xml:space="preserve"> </v>
      </c>
      <c r="J1084" s="9"/>
      <c r="K1084" s="9"/>
    </row>
    <row r="1085" spans="2:11" x14ac:dyDescent="0.2">
      <c r="B1085" s="9"/>
      <c r="D1085" s="11" t="str">
        <f>IF(LEN(C1085)=0," ",(IF(LEN(C1085)&lt;11,"Sjekk pers.nr.",(IF(MOD('For kontroll'!O1085,1)=0,"OK","Sjekk pers.nr.")))))</f>
        <v xml:space="preserve"> </v>
      </c>
      <c r="G1085" s="11" t="str">
        <f>IF(LEN(F1085)=0," ",(IF('For kontroll'!V1085=1,"OK","Sjekk alder")))</f>
        <v xml:space="preserve"> </v>
      </c>
      <c r="J1085" s="9"/>
      <c r="K1085" s="9"/>
    </row>
    <row r="1086" spans="2:11" x14ac:dyDescent="0.2">
      <c r="B1086" s="9"/>
      <c r="D1086" s="11" t="str">
        <f>IF(LEN(C1086)=0," ",(IF(LEN(C1086)&lt;11,"Sjekk pers.nr.",(IF(MOD('For kontroll'!O1086,1)=0,"OK","Sjekk pers.nr.")))))</f>
        <v xml:space="preserve"> </v>
      </c>
      <c r="G1086" s="11" t="str">
        <f>IF(LEN(F1086)=0," ",(IF('For kontroll'!V1086=1,"OK","Sjekk alder")))</f>
        <v xml:space="preserve"> </v>
      </c>
      <c r="J1086" s="9"/>
      <c r="K1086" s="9"/>
    </row>
    <row r="1087" spans="2:11" x14ac:dyDescent="0.2">
      <c r="B1087" s="9"/>
      <c r="D1087" s="11" t="str">
        <f>IF(LEN(C1087)=0," ",(IF(LEN(C1087)&lt;11,"Sjekk pers.nr.",(IF(MOD('For kontroll'!O1087,1)=0,"OK","Sjekk pers.nr.")))))</f>
        <v xml:space="preserve"> </v>
      </c>
      <c r="G1087" s="11" t="str">
        <f>IF(LEN(F1087)=0," ",(IF('For kontroll'!V1087=1,"OK","Sjekk alder")))</f>
        <v xml:space="preserve"> </v>
      </c>
      <c r="J1087" s="9"/>
      <c r="K1087" s="9"/>
    </row>
    <row r="1088" spans="2:11" x14ac:dyDescent="0.2">
      <c r="B1088" s="9"/>
      <c r="D1088" s="11" t="str">
        <f>IF(LEN(C1088)=0," ",(IF(LEN(C1088)&lt;11,"Sjekk pers.nr.",(IF(MOD('For kontroll'!O1088,1)=0,"OK","Sjekk pers.nr.")))))</f>
        <v xml:space="preserve"> </v>
      </c>
      <c r="G1088" s="11" t="str">
        <f>IF(LEN(F1088)=0," ",(IF('For kontroll'!V1088=1,"OK","Sjekk alder")))</f>
        <v xml:space="preserve"> </v>
      </c>
      <c r="J1088" s="9"/>
      <c r="K1088" s="9"/>
    </row>
    <row r="1089" spans="2:11" x14ac:dyDescent="0.2">
      <c r="B1089" s="9"/>
      <c r="D1089" s="11" t="str">
        <f>IF(LEN(C1089)=0," ",(IF(LEN(C1089)&lt;11,"Sjekk pers.nr.",(IF(MOD('For kontroll'!O1089,1)=0,"OK","Sjekk pers.nr.")))))</f>
        <v xml:space="preserve"> </v>
      </c>
      <c r="G1089" s="11" t="str">
        <f>IF(LEN(F1089)=0," ",(IF('For kontroll'!V1089=1,"OK","Sjekk alder")))</f>
        <v xml:space="preserve"> </v>
      </c>
      <c r="J1089" s="9"/>
      <c r="K1089" s="9"/>
    </row>
    <row r="1090" spans="2:11" x14ac:dyDescent="0.2">
      <c r="B1090" s="9"/>
      <c r="D1090" s="11" t="str">
        <f>IF(LEN(C1090)=0," ",(IF(LEN(C1090)&lt;11,"Sjekk pers.nr.",(IF(MOD('For kontroll'!O1090,1)=0,"OK","Sjekk pers.nr.")))))</f>
        <v xml:space="preserve"> </v>
      </c>
      <c r="G1090" s="11" t="str">
        <f>IF(LEN(F1090)=0," ",(IF('For kontroll'!V1090=1,"OK","Sjekk alder")))</f>
        <v xml:space="preserve"> </v>
      </c>
      <c r="J1090" s="9"/>
      <c r="K1090" s="9"/>
    </row>
    <row r="1091" spans="2:11" x14ac:dyDescent="0.2">
      <c r="B1091" s="9"/>
      <c r="D1091" s="11" t="str">
        <f>IF(LEN(C1091)=0," ",(IF(LEN(C1091)&lt;11,"Sjekk pers.nr.",(IF(MOD('For kontroll'!O1091,1)=0,"OK","Sjekk pers.nr.")))))</f>
        <v xml:space="preserve"> </v>
      </c>
      <c r="G1091" s="11" t="str">
        <f>IF(LEN(F1091)=0," ",(IF('For kontroll'!V1091=1,"OK","Sjekk alder")))</f>
        <v xml:space="preserve"> </v>
      </c>
      <c r="J1091" s="9"/>
      <c r="K1091" s="9"/>
    </row>
    <row r="1092" spans="2:11" x14ac:dyDescent="0.2">
      <c r="B1092" s="9"/>
      <c r="D1092" s="11" t="str">
        <f>IF(LEN(C1092)=0," ",(IF(LEN(C1092)&lt;11,"Sjekk pers.nr.",(IF(MOD('For kontroll'!O1092,1)=0,"OK","Sjekk pers.nr.")))))</f>
        <v xml:space="preserve"> </v>
      </c>
      <c r="G1092" s="11" t="str">
        <f>IF(LEN(F1092)=0," ",(IF('For kontroll'!V1092=1,"OK","Sjekk alder")))</f>
        <v xml:space="preserve"> </v>
      </c>
      <c r="J1092" s="9"/>
      <c r="K1092" s="9"/>
    </row>
    <row r="1093" spans="2:11" x14ac:dyDescent="0.2">
      <c r="B1093" s="9"/>
      <c r="D1093" s="11" t="str">
        <f>IF(LEN(C1093)=0," ",(IF(LEN(C1093)&lt;11,"Sjekk pers.nr.",(IF(MOD('For kontroll'!O1093,1)=0,"OK","Sjekk pers.nr.")))))</f>
        <v xml:space="preserve"> </v>
      </c>
      <c r="G1093" s="11" t="str">
        <f>IF(LEN(F1093)=0," ",(IF('For kontroll'!V1093=1,"OK","Sjekk alder")))</f>
        <v xml:space="preserve"> </v>
      </c>
      <c r="J1093" s="9"/>
      <c r="K1093" s="9"/>
    </row>
    <row r="1094" spans="2:11" x14ac:dyDescent="0.2">
      <c r="B1094" s="9"/>
      <c r="D1094" s="11" t="str">
        <f>IF(LEN(C1094)=0," ",(IF(LEN(C1094)&lt;11,"Sjekk pers.nr.",(IF(MOD('For kontroll'!O1094,1)=0,"OK","Sjekk pers.nr.")))))</f>
        <v xml:space="preserve"> </v>
      </c>
      <c r="G1094" s="11" t="str">
        <f>IF(LEN(F1094)=0," ",(IF('For kontroll'!V1094=1,"OK","Sjekk alder")))</f>
        <v xml:space="preserve"> </v>
      </c>
      <c r="J1094" s="9"/>
      <c r="K1094" s="9"/>
    </row>
    <row r="1095" spans="2:11" x14ac:dyDescent="0.2">
      <c r="B1095" s="9"/>
      <c r="D1095" s="11" t="str">
        <f>IF(LEN(C1095)=0," ",(IF(LEN(C1095)&lt;11,"Sjekk pers.nr.",(IF(MOD('For kontroll'!O1095,1)=0,"OK","Sjekk pers.nr.")))))</f>
        <v xml:space="preserve"> </v>
      </c>
      <c r="G1095" s="11" t="str">
        <f>IF(LEN(F1095)=0," ",(IF('For kontroll'!V1095=1,"OK","Sjekk alder")))</f>
        <v xml:space="preserve"> </v>
      </c>
      <c r="J1095" s="9"/>
      <c r="K1095" s="9"/>
    </row>
    <row r="1096" spans="2:11" x14ac:dyDescent="0.2">
      <c r="B1096" s="9"/>
      <c r="D1096" s="11" t="str">
        <f>IF(LEN(C1096)=0," ",(IF(LEN(C1096)&lt;11,"Sjekk pers.nr.",(IF(MOD('For kontroll'!O1096,1)=0,"OK","Sjekk pers.nr.")))))</f>
        <v xml:space="preserve"> </v>
      </c>
      <c r="G1096" s="11" t="str">
        <f>IF(LEN(F1096)=0," ",(IF('For kontroll'!V1096=1,"OK","Sjekk alder")))</f>
        <v xml:space="preserve"> </v>
      </c>
      <c r="J1096" s="9"/>
      <c r="K1096" s="9"/>
    </row>
    <row r="1097" spans="2:11" x14ac:dyDescent="0.2">
      <c r="B1097" s="9"/>
      <c r="D1097" s="11" t="str">
        <f>IF(LEN(C1097)=0," ",(IF(LEN(C1097)&lt;11,"Sjekk pers.nr.",(IF(MOD('For kontroll'!O1097,1)=0,"OK","Sjekk pers.nr.")))))</f>
        <v xml:space="preserve"> </v>
      </c>
      <c r="G1097" s="11" t="str">
        <f>IF(LEN(F1097)=0," ",(IF('For kontroll'!V1097=1,"OK","Sjekk alder")))</f>
        <v xml:space="preserve"> </v>
      </c>
      <c r="J1097" s="9"/>
      <c r="K1097" s="9"/>
    </row>
    <row r="1098" spans="2:11" x14ac:dyDescent="0.2">
      <c r="B1098" s="9"/>
      <c r="D1098" s="11" t="str">
        <f>IF(LEN(C1098)=0," ",(IF(LEN(C1098)&lt;11,"Sjekk pers.nr.",(IF(MOD('For kontroll'!O1098,1)=0,"OK","Sjekk pers.nr.")))))</f>
        <v xml:space="preserve"> </v>
      </c>
      <c r="G1098" s="11" t="str">
        <f>IF(LEN(F1098)=0," ",(IF('For kontroll'!V1098=1,"OK","Sjekk alder")))</f>
        <v xml:space="preserve"> </v>
      </c>
      <c r="J1098" s="9"/>
      <c r="K1098" s="9"/>
    </row>
    <row r="1099" spans="2:11" x14ac:dyDescent="0.2">
      <c r="B1099" s="9"/>
      <c r="D1099" s="11" t="str">
        <f>IF(LEN(C1099)=0," ",(IF(LEN(C1099)&lt;11,"Sjekk pers.nr.",(IF(MOD('For kontroll'!O1099,1)=0,"OK","Sjekk pers.nr.")))))</f>
        <v xml:space="preserve"> </v>
      </c>
      <c r="G1099" s="11" t="str">
        <f>IF(LEN(F1099)=0," ",(IF('For kontroll'!V1099=1,"OK","Sjekk alder")))</f>
        <v xml:space="preserve"> </v>
      </c>
      <c r="J1099" s="9"/>
      <c r="K1099" s="9"/>
    </row>
    <row r="1100" spans="2:11" x14ac:dyDescent="0.2">
      <c r="B1100" s="9"/>
      <c r="D1100" s="11" t="str">
        <f>IF(LEN(C1100)=0," ",(IF(LEN(C1100)&lt;11,"Sjekk pers.nr.",(IF(MOD('For kontroll'!O1100,1)=0,"OK","Sjekk pers.nr.")))))</f>
        <v xml:space="preserve"> </v>
      </c>
      <c r="G1100" s="11" t="str">
        <f>IF(LEN(F1100)=0," ",(IF('For kontroll'!V1100=1,"OK","Sjekk alder")))</f>
        <v xml:space="preserve"> </v>
      </c>
      <c r="J1100" s="9"/>
      <c r="K1100" s="9"/>
    </row>
    <row r="1101" spans="2:11" x14ac:dyDescent="0.2">
      <c r="B1101" s="9"/>
      <c r="D1101" s="11" t="str">
        <f>IF(LEN(C1101)=0," ",(IF(LEN(C1101)&lt;11,"Sjekk pers.nr.",(IF(MOD('For kontroll'!O1101,1)=0,"OK","Sjekk pers.nr.")))))</f>
        <v xml:space="preserve"> </v>
      </c>
      <c r="G1101" s="11" t="str">
        <f>IF(LEN(F1101)=0," ",(IF('For kontroll'!V1101=1,"OK","Sjekk alder")))</f>
        <v xml:space="preserve"> </v>
      </c>
      <c r="J1101" s="9"/>
      <c r="K1101" s="9"/>
    </row>
    <row r="1102" spans="2:11" x14ac:dyDescent="0.2">
      <c r="B1102" s="9"/>
      <c r="D1102" s="11" t="str">
        <f>IF(LEN(C1102)=0," ",(IF(LEN(C1102)&lt;11,"Sjekk pers.nr.",(IF(MOD('For kontroll'!O1102,1)=0,"OK","Sjekk pers.nr.")))))</f>
        <v xml:space="preserve"> </v>
      </c>
      <c r="G1102" s="11" t="str">
        <f>IF(LEN(F1102)=0," ",(IF('For kontroll'!V1102=1,"OK","Sjekk alder")))</f>
        <v xml:space="preserve"> </v>
      </c>
      <c r="J1102" s="9"/>
      <c r="K1102" s="9"/>
    </row>
    <row r="1103" spans="2:11" x14ac:dyDescent="0.2">
      <c r="B1103" s="9"/>
      <c r="D1103" s="11" t="str">
        <f>IF(LEN(C1103)=0," ",(IF(LEN(C1103)&lt;11,"Sjekk pers.nr.",(IF(MOD('For kontroll'!O1103,1)=0,"OK","Sjekk pers.nr.")))))</f>
        <v xml:space="preserve"> </v>
      </c>
      <c r="G1103" s="11" t="str">
        <f>IF(LEN(F1103)=0," ",(IF('For kontroll'!V1103=1,"OK","Sjekk alder")))</f>
        <v xml:space="preserve"> </v>
      </c>
      <c r="J1103" s="9"/>
      <c r="K1103" s="9"/>
    </row>
    <row r="1104" spans="2:11" x14ac:dyDescent="0.2">
      <c r="B1104" s="9"/>
      <c r="D1104" s="11" t="str">
        <f>IF(LEN(C1104)=0," ",(IF(LEN(C1104)&lt;11,"Sjekk pers.nr.",(IF(MOD('For kontroll'!O1104,1)=0,"OK","Sjekk pers.nr.")))))</f>
        <v xml:space="preserve"> </v>
      </c>
      <c r="G1104" s="11" t="str">
        <f>IF(LEN(F1104)=0," ",(IF('For kontroll'!V1104=1,"OK","Sjekk alder")))</f>
        <v xml:space="preserve"> </v>
      </c>
      <c r="J1104" s="9"/>
      <c r="K1104" s="9"/>
    </row>
    <row r="1105" spans="2:11" x14ac:dyDescent="0.2">
      <c r="B1105" s="9"/>
      <c r="D1105" s="11" t="str">
        <f>IF(LEN(C1105)=0," ",(IF(LEN(C1105)&lt;11,"Sjekk pers.nr.",(IF(MOD('For kontroll'!O1105,1)=0,"OK","Sjekk pers.nr.")))))</f>
        <v xml:space="preserve"> </v>
      </c>
      <c r="G1105" s="11" t="str">
        <f>IF(LEN(F1105)=0," ",(IF('For kontroll'!V1105=1,"OK","Sjekk alder")))</f>
        <v xml:space="preserve"> </v>
      </c>
      <c r="J1105" s="9"/>
      <c r="K1105" s="9"/>
    </row>
    <row r="1106" spans="2:11" x14ac:dyDescent="0.2">
      <c r="B1106" s="9"/>
      <c r="D1106" s="11" t="str">
        <f>IF(LEN(C1106)=0," ",(IF(LEN(C1106)&lt;11,"Sjekk pers.nr.",(IF(MOD('For kontroll'!O1106,1)=0,"OK","Sjekk pers.nr.")))))</f>
        <v xml:space="preserve"> </v>
      </c>
      <c r="G1106" s="11" t="str">
        <f>IF(LEN(F1106)=0," ",(IF('For kontroll'!V1106=1,"OK","Sjekk alder")))</f>
        <v xml:space="preserve"> </v>
      </c>
      <c r="J1106" s="9"/>
      <c r="K1106" s="9"/>
    </row>
    <row r="1107" spans="2:11" x14ac:dyDescent="0.2">
      <c r="B1107" s="9"/>
      <c r="D1107" s="11" t="str">
        <f>IF(LEN(C1107)=0," ",(IF(LEN(C1107)&lt;11,"Sjekk pers.nr.",(IF(MOD('For kontroll'!O1107,1)=0,"OK","Sjekk pers.nr.")))))</f>
        <v xml:space="preserve"> </v>
      </c>
      <c r="G1107" s="11" t="str">
        <f>IF(LEN(F1107)=0," ",(IF('For kontroll'!V1107=1,"OK","Sjekk alder")))</f>
        <v xml:space="preserve"> </v>
      </c>
      <c r="J1107" s="9"/>
      <c r="K1107" s="9"/>
    </row>
    <row r="1108" spans="2:11" x14ac:dyDescent="0.2">
      <c r="B1108" s="9"/>
      <c r="D1108" s="11" t="str">
        <f>IF(LEN(C1108)=0," ",(IF(LEN(C1108)&lt;11,"Sjekk pers.nr.",(IF(MOD('For kontroll'!O1108,1)=0,"OK","Sjekk pers.nr.")))))</f>
        <v xml:space="preserve"> </v>
      </c>
      <c r="G1108" s="11" t="str">
        <f>IF(LEN(F1108)=0," ",(IF('For kontroll'!V1108=1,"OK","Sjekk alder")))</f>
        <v xml:space="preserve"> </v>
      </c>
      <c r="J1108" s="9"/>
      <c r="K1108" s="9"/>
    </row>
    <row r="1109" spans="2:11" x14ac:dyDescent="0.2">
      <c r="B1109" s="9"/>
      <c r="D1109" s="11" t="str">
        <f>IF(LEN(C1109)=0," ",(IF(LEN(C1109)&lt;11,"Sjekk pers.nr.",(IF(MOD('For kontroll'!O1109,1)=0,"OK","Sjekk pers.nr.")))))</f>
        <v xml:space="preserve"> </v>
      </c>
      <c r="G1109" s="11" t="str">
        <f>IF(LEN(F1109)=0," ",(IF('For kontroll'!V1109=1,"OK","Sjekk alder")))</f>
        <v xml:space="preserve"> </v>
      </c>
      <c r="J1109" s="9"/>
      <c r="K1109" s="9"/>
    </row>
    <row r="1110" spans="2:11" x14ac:dyDescent="0.2">
      <c r="B1110" s="9"/>
      <c r="D1110" s="11" t="str">
        <f>IF(LEN(C1110)=0," ",(IF(LEN(C1110)&lt;11,"Sjekk pers.nr.",(IF(MOD('For kontroll'!O1110,1)=0,"OK","Sjekk pers.nr.")))))</f>
        <v xml:space="preserve"> </v>
      </c>
      <c r="G1110" s="11" t="str">
        <f>IF(LEN(F1110)=0," ",(IF('For kontroll'!V1110=1,"OK","Sjekk alder")))</f>
        <v xml:space="preserve"> </v>
      </c>
      <c r="J1110" s="9"/>
      <c r="K1110" s="9"/>
    </row>
    <row r="1111" spans="2:11" x14ac:dyDescent="0.2">
      <c r="B1111" s="9"/>
      <c r="D1111" s="11" t="str">
        <f>IF(LEN(C1111)=0," ",(IF(LEN(C1111)&lt;11,"Sjekk pers.nr.",(IF(MOD('For kontroll'!O1111,1)=0,"OK","Sjekk pers.nr.")))))</f>
        <v xml:space="preserve"> </v>
      </c>
      <c r="G1111" s="11" t="str">
        <f>IF(LEN(F1111)=0," ",(IF('For kontroll'!V1111=1,"OK","Sjekk alder")))</f>
        <v xml:space="preserve"> </v>
      </c>
      <c r="J1111" s="9"/>
      <c r="K1111" s="9"/>
    </row>
    <row r="1112" spans="2:11" x14ac:dyDescent="0.2">
      <c r="B1112" s="9"/>
      <c r="D1112" s="11" t="str">
        <f>IF(LEN(C1112)=0," ",(IF(LEN(C1112)&lt;11,"Sjekk pers.nr.",(IF(MOD('For kontroll'!O1112,1)=0,"OK","Sjekk pers.nr.")))))</f>
        <v xml:space="preserve"> </v>
      </c>
      <c r="G1112" s="11" t="str">
        <f>IF(LEN(F1112)=0," ",(IF('For kontroll'!V1112=1,"OK","Sjekk alder")))</f>
        <v xml:space="preserve"> </v>
      </c>
      <c r="J1112" s="9"/>
      <c r="K1112" s="9"/>
    </row>
    <row r="1113" spans="2:11" x14ac:dyDescent="0.2">
      <c r="B1113" s="9"/>
      <c r="D1113" s="11" t="str">
        <f>IF(LEN(C1113)=0," ",(IF(LEN(C1113)&lt;11,"Sjekk pers.nr.",(IF(MOD('For kontroll'!O1113,1)=0,"OK","Sjekk pers.nr.")))))</f>
        <v xml:space="preserve"> </v>
      </c>
      <c r="G1113" s="11" t="str">
        <f>IF(LEN(F1113)=0," ",(IF('For kontroll'!V1113=1,"OK","Sjekk alder")))</f>
        <v xml:space="preserve"> </v>
      </c>
      <c r="J1113" s="9"/>
      <c r="K1113" s="9"/>
    </row>
    <row r="1114" spans="2:11" x14ac:dyDescent="0.2">
      <c r="B1114" s="9"/>
      <c r="D1114" s="11" t="str">
        <f>IF(LEN(C1114)=0," ",(IF(LEN(C1114)&lt;11,"Sjekk pers.nr.",(IF(MOD('For kontroll'!O1114,1)=0,"OK","Sjekk pers.nr.")))))</f>
        <v xml:space="preserve"> </v>
      </c>
      <c r="G1114" s="11" t="str">
        <f>IF(LEN(F1114)=0," ",(IF('For kontroll'!V1114=1,"OK","Sjekk alder")))</f>
        <v xml:space="preserve"> </v>
      </c>
      <c r="J1114" s="9"/>
      <c r="K1114" s="9"/>
    </row>
    <row r="1115" spans="2:11" x14ac:dyDescent="0.2">
      <c r="B1115" s="9"/>
      <c r="D1115" s="11" t="str">
        <f>IF(LEN(C1115)=0," ",(IF(LEN(C1115)&lt;11,"Sjekk pers.nr.",(IF(MOD('For kontroll'!O1115,1)=0,"OK","Sjekk pers.nr.")))))</f>
        <v xml:space="preserve"> </v>
      </c>
      <c r="G1115" s="11" t="str">
        <f>IF(LEN(F1115)=0," ",(IF('For kontroll'!V1115=1,"OK","Sjekk alder")))</f>
        <v xml:space="preserve"> </v>
      </c>
      <c r="J1115" s="9"/>
      <c r="K1115" s="9"/>
    </row>
    <row r="1116" spans="2:11" x14ac:dyDescent="0.2">
      <c r="B1116" s="9"/>
      <c r="D1116" s="11" t="str">
        <f>IF(LEN(C1116)=0," ",(IF(LEN(C1116)&lt;11,"Sjekk pers.nr.",(IF(MOD('For kontroll'!O1116,1)=0,"OK","Sjekk pers.nr.")))))</f>
        <v xml:space="preserve"> </v>
      </c>
      <c r="G1116" s="11" t="str">
        <f>IF(LEN(F1116)=0," ",(IF('For kontroll'!V1116=1,"OK","Sjekk alder")))</f>
        <v xml:space="preserve"> </v>
      </c>
      <c r="J1116" s="9"/>
      <c r="K1116" s="9"/>
    </row>
    <row r="1117" spans="2:11" x14ac:dyDescent="0.2">
      <c r="B1117" s="9"/>
      <c r="D1117" s="11" t="str">
        <f>IF(LEN(C1117)=0," ",(IF(LEN(C1117)&lt;11,"Sjekk pers.nr.",(IF(MOD('For kontroll'!O1117,1)=0,"OK","Sjekk pers.nr.")))))</f>
        <v xml:space="preserve"> </v>
      </c>
      <c r="G1117" s="11" t="str">
        <f>IF(LEN(F1117)=0," ",(IF('For kontroll'!V1117=1,"OK","Sjekk alder")))</f>
        <v xml:space="preserve"> </v>
      </c>
      <c r="J1117" s="9"/>
      <c r="K1117" s="9"/>
    </row>
    <row r="1118" spans="2:11" x14ac:dyDescent="0.2">
      <c r="B1118" s="9"/>
      <c r="D1118" s="11" t="str">
        <f>IF(LEN(C1118)=0," ",(IF(LEN(C1118)&lt;11,"Sjekk pers.nr.",(IF(MOD('For kontroll'!O1118,1)=0,"OK","Sjekk pers.nr.")))))</f>
        <v xml:space="preserve"> </v>
      </c>
      <c r="G1118" s="11" t="str">
        <f>IF(LEN(F1118)=0," ",(IF('For kontroll'!V1118=1,"OK","Sjekk alder")))</f>
        <v xml:space="preserve"> </v>
      </c>
      <c r="J1118" s="9"/>
      <c r="K1118" s="9"/>
    </row>
    <row r="1119" spans="2:11" x14ac:dyDescent="0.2">
      <c r="B1119" s="9"/>
      <c r="D1119" s="11" t="str">
        <f>IF(LEN(C1119)=0," ",(IF(LEN(C1119)&lt;11,"Sjekk pers.nr.",(IF(MOD('For kontroll'!O1119,1)=0,"OK","Sjekk pers.nr.")))))</f>
        <v xml:space="preserve"> </v>
      </c>
      <c r="G1119" s="11" t="str">
        <f>IF(LEN(F1119)=0," ",(IF('For kontroll'!V1119=1,"OK","Sjekk alder")))</f>
        <v xml:space="preserve"> </v>
      </c>
      <c r="J1119" s="9"/>
      <c r="K1119" s="9"/>
    </row>
    <row r="1120" spans="2:11" x14ac:dyDescent="0.2">
      <c r="B1120" s="9"/>
      <c r="D1120" s="11" t="str">
        <f>IF(LEN(C1120)=0," ",(IF(LEN(C1120)&lt;11,"Sjekk pers.nr.",(IF(MOD('For kontroll'!O1120,1)=0,"OK","Sjekk pers.nr.")))))</f>
        <v xml:space="preserve"> </v>
      </c>
      <c r="G1120" s="11" t="str">
        <f>IF(LEN(F1120)=0," ",(IF('For kontroll'!V1120=1,"OK","Sjekk alder")))</f>
        <v xml:space="preserve"> </v>
      </c>
      <c r="J1120" s="9"/>
      <c r="K1120" s="9"/>
    </row>
    <row r="1121" spans="2:11" x14ac:dyDescent="0.2">
      <c r="B1121" s="9"/>
      <c r="D1121" s="11" t="str">
        <f>IF(LEN(C1121)=0," ",(IF(LEN(C1121)&lt;11,"Sjekk pers.nr.",(IF(MOD('For kontroll'!O1121,1)=0,"OK","Sjekk pers.nr.")))))</f>
        <v xml:space="preserve"> </v>
      </c>
      <c r="G1121" s="11" t="str">
        <f>IF(LEN(F1121)=0," ",(IF('For kontroll'!V1121=1,"OK","Sjekk alder")))</f>
        <v xml:space="preserve"> </v>
      </c>
      <c r="J1121" s="9"/>
      <c r="K1121" s="9"/>
    </row>
    <row r="1122" spans="2:11" x14ac:dyDescent="0.2">
      <c r="B1122" s="9"/>
      <c r="D1122" s="11" t="str">
        <f>IF(LEN(C1122)=0," ",(IF(LEN(C1122)&lt;11,"Sjekk pers.nr.",(IF(MOD('For kontroll'!O1122,1)=0,"OK","Sjekk pers.nr.")))))</f>
        <v xml:space="preserve"> </v>
      </c>
      <c r="G1122" s="11" t="str">
        <f>IF(LEN(F1122)=0," ",(IF('For kontroll'!V1122=1,"OK","Sjekk alder")))</f>
        <v xml:space="preserve"> </v>
      </c>
      <c r="J1122" s="9"/>
      <c r="K1122" s="9"/>
    </row>
    <row r="1123" spans="2:11" x14ac:dyDescent="0.2">
      <c r="B1123" s="9"/>
      <c r="D1123" s="11" t="str">
        <f>IF(LEN(C1123)=0," ",(IF(LEN(C1123)&lt;11,"Sjekk pers.nr.",(IF(MOD('For kontroll'!O1123,1)=0,"OK","Sjekk pers.nr.")))))</f>
        <v xml:space="preserve"> </v>
      </c>
      <c r="G1123" s="11" t="str">
        <f>IF(LEN(F1123)=0," ",(IF('For kontroll'!V1123=1,"OK","Sjekk alder")))</f>
        <v xml:space="preserve"> </v>
      </c>
      <c r="J1123" s="9"/>
      <c r="K1123" s="9"/>
    </row>
    <row r="1124" spans="2:11" x14ac:dyDescent="0.2">
      <c r="B1124" s="9"/>
      <c r="D1124" s="11" t="str">
        <f>IF(LEN(C1124)=0," ",(IF(LEN(C1124)&lt;11,"Sjekk pers.nr.",(IF(MOD('For kontroll'!O1124,1)=0,"OK","Sjekk pers.nr.")))))</f>
        <v xml:space="preserve"> </v>
      </c>
      <c r="G1124" s="11" t="str">
        <f>IF(LEN(F1124)=0," ",(IF('For kontroll'!V1124=1,"OK","Sjekk alder")))</f>
        <v xml:space="preserve"> </v>
      </c>
      <c r="J1124" s="9"/>
      <c r="K1124" s="9"/>
    </row>
    <row r="1125" spans="2:11" x14ac:dyDescent="0.2">
      <c r="B1125" s="9"/>
      <c r="D1125" s="11" t="str">
        <f>IF(LEN(C1125)=0," ",(IF(LEN(C1125)&lt;11,"Sjekk pers.nr.",(IF(MOD('For kontroll'!O1125,1)=0,"OK","Sjekk pers.nr.")))))</f>
        <v xml:space="preserve"> </v>
      </c>
      <c r="G1125" s="11" t="str">
        <f>IF(LEN(F1125)=0," ",(IF('For kontroll'!V1125=1,"OK","Sjekk alder")))</f>
        <v xml:space="preserve"> </v>
      </c>
      <c r="J1125" s="9"/>
      <c r="K1125" s="9"/>
    </row>
    <row r="1126" spans="2:11" x14ac:dyDescent="0.2">
      <c r="B1126" s="9"/>
      <c r="D1126" s="11" t="str">
        <f>IF(LEN(C1126)=0," ",(IF(LEN(C1126)&lt;11,"Sjekk pers.nr.",(IF(MOD('For kontroll'!O1126,1)=0,"OK","Sjekk pers.nr.")))))</f>
        <v xml:space="preserve"> </v>
      </c>
      <c r="G1126" s="11" t="str">
        <f>IF(LEN(F1126)=0," ",(IF('For kontroll'!V1126=1,"OK","Sjekk alder")))</f>
        <v xml:space="preserve"> </v>
      </c>
      <c r="J1126" s="9"/>
      <c r="K1126" s="9"/>
    </row>
    <row r="1127" spans="2:11" x14ac:dyDescent="0.2">
      <c r="B1127" s="9"/>
      <c r="D1127" s="11" t="str">
        <f>IF(LEN(C1127)=0," ",(IF(LEN(C1127)&lt;11,"Sjekk pers.nr.",(IF(MOD('For kontroll'!O1127,1)=0,"OK","Sjekk pers.nr.")))))</f>
        <v xml:space="preserve"> </v>
      </c>
      <c r="G1127" s="11" t="str">
        <f>IF(LEN(F1127)=0," ",(IF('For kontroll'!V1127=1,"OK","Sjekk alder")))</f>
        <v xml:space="preserve"> </v>
      </c>
      <c r="J1127" s="9"/>
      <c r="K1127" s="9"/>
    </row>
    <row r="1128" spans="2:11" x14ac:dyDescent="0.2">
      <c r="B1128" s="9"/>
      <c r="D1128" s="11" t="str">
        <f>IF(LEN(C1128)=0," ",(IF(LEN(C1128)&lt;11,"Sjekk pers.nr.",(IF(MOD('For kontroll'!O1128,1)=0,"OK","Sjekk pers.nr.")))))</f>
        <v xml:space="preserve"> </v>
      </c>
      <c r="G1128" s="11" t="str">
        <f>IF(LEN(F1128)=0," ",(IF('For kontroll'!V1128=1,"OK","Sjekk alder")))</f>
        <v xml:space="preserve"> </v>
      </c>
      <c r="J1128" s="9"/>
      <c r="K1128" s="9"/>
    </row>
    <row r="1129" spans="2:11" x14ac:dyDescent="0.2">
      <c r="B1129" s="9"/>
      <c r="D1129" s="11" t="str">
        <f>IF(LEN(C1129)=0," ",(IF(LEN(C1129)&lt;11,"Sjekk pers.nr.",(IF(MOD('For kontroll'!O1129,1)=0,"OK","Sjekk pers.nr.")))))</f>
        <v xml:space="preserve"> </v>
      </c>
      <c r="G1129" s="11" t="str">
        <f>IF(LEN(F1129)=0," ",(IF('For kontroll'!V1129=1,"OK","Sjekk alder")))</f>
        <v xml:space="preserve"> </v>
      </c>
      <c r="J1129" s="9"/>
      <c r="K1129" s="9"/>
    </row>
    <row r="1130" spans="2:11" x14ac:dyDescent="0.2">
      <c r="B1130" s="9"/>
      <c r="D1130" s="11" t="str">
        <f>IF(LEN(C1130)=0," ",(IF(LEN(C1130)&lt;11,"Sjekk pers.nr.",(IF(MOD('For kontroll'!O1130,1)=0,"OK","Sjekk pers.nr.")))))</f>
        <v xml:space="preserve"> </v>
      </c>
      <c r="G1130" s="11" t="str">
        <f>IF(LEN(F1130)=0," ",(IF('For kontroll'!V1130=1,"OK","Sjekk alder")))</f>
        <v xml:space="preserve"> </v>
      </c>
      <c r="J1130" s="9"/>
      <c r="K1130" s="9"/>
    </row>
    <row r="1131" spans="2:11" x14ac:dyDescent="0.2">
      <c r="B1131" s="9"/>
      <c r="D1131" s="11" t="str">
        <f>IF(LEN(C1131)=0," ",(IF(LEN(C1131)&lt;11,"Sjekk pers.nr.",(IF(MOD('For kontroll'!O1131,1)=0,"OK","Sjekk pers.nr.")))))</f>
        <v xml:space="preserve"> </v>
      </c>
      <c r="G1131" s="11" t="str">
        <f>IF(LEN(F1131)=0," ",(IF('For kontroll'!V1131=1,"OK","Sjekk alder")))</f>
        <v xml:space="preserve"> </v>
      </c>
      <c r="J1131" s="9"/>
      <c r="K1131" s="9"/>
    </row>
    <row r="1132" spans="2:11" x14ac:dyDescent="0.2">
      <c r="B1132" s="9"/>
      <c r="D1132" s="11" t="str">
        <f>IF(LEN(C1132)=0," ",(IF(LEN(C1132)&lt;11,"Sjekk pers.nr.",(IF(MOD('For kontroll'!O1132,1)=0,"OK","Sjekk pers.nr.")))))</f>
        <v xml:space="preserve"> </v>
      </c>
      <c r="G1132" s="11" t="str">
        <f>IF(LEN(F1132)=0," ",(IF('For kontroll'!V1132=1,"OK","Sjekk alder")))</f>
        <v xml:space="preserve"> </v>
      </c>
      <c r="J1132" s="9"/>
      <c r="K1132" s="9"/>
    </row>
    <row r="1133" spans="2:11" x14ac:dyDescent="0.2">
      <c r="B1133" s="9"/>
      <c r="D1133" s="11" t="str">
        <f>IF(LEN(C1133)=0," ",(IF(LEN(C1133)&lt;11,"Sjekk pers.nr.",(IF(MOD('For kontroll'!O1133,1)=0,"OK","Sjekk pers.nr.")))))</f>
        <v xml:space="preserve"> </v>
      </c>
      <c r="G1133" s="11" t="str">
        <f>IF(LEN(F1133)=0," ",(IF('For kontroll'!V1133=1,"OK","Sjekk alder")))</f>
        <v xml:space="preserve"> </v>
      </c>
      <c r="J1133" s="9"/>
      <c r="K1133" s="9"/>
    </row>
    <row r="1134" spans="2:11" x14ac:dyDescent="0.2">
      <c r="B1134" s="9"/>
      <c r="D1134" s="11" t="str">
        <f>IF(LEN(C1134)=0," ",(IF(LEN(C1134)&lt;11,"Sjekk pers.nr.",(IF(MOD('For kontroll'!O1134,1)=0,"OK","Sjekk pers.nr.")))))</f>
        <v xml:space="preserve"> </v>
      </c>
      <c r="G1134" s="11" t="str">
        <f>IF(LEN(F1134)=0," ",(IF('For kontroll'!V1134=1,"OK","Sjekk alder")))</f>
        <v xml:space="preserve"> </v>
      </c>
      <c r="J1134" s="9"/>
      <c r="K1134" s="9"/>
    </row>
    <row r="1135" spans="2:11" x14ac:dyDescent="0.2">
      <c r="B1135" s="9"/>
      <c r="D1135" s="11" t="str">
        <f>IF(LEN(C1135)=0," ",(IF(LEN(C1135)&lt;11,"Sjekk pers.nr.",(IF(MOD('For kontroll'!O1135,1)=0,"OK","Sjekk pers.nr.")))))</f>
        <v xml:space="preserve"> </v>
      </c>
      <c r="G1135" s="11" t="str">
        <f>IF(LEN(F1135)=0," ",(IF('For kontroll'!V1135=1,"OK","Sjekk alder")))</f>
        <v xml:space="preserve"> </v>
      </c>
      <c r="J1135" s="9"/>
      <c r="K1135" s="9"/>
    </row>
    <row r="1136" spans="2:11" x14ac:dyDescent="0.2">
      <c r="B1136" s="9"/>
      <c r="D1136" s="11" t="str">
        <f>IF(LEN(C1136)=0," ",(IF(LEN(C1136)&lt;11,"Sjekk pers.nr.",(IF(MOD('For kontroll'!O1136,1)=0,"OK","Sjekk pers.nr.")))))</f>
        <v xml:space="preserve"> </v>
      </c>
      <c r="G1136" s="11" t="str">
        <f>IF(LEN(F1136)=0," ",(IF('For kontroll'!V1136=1,"OK","Sjekk alder")))</f>
        <v xml:space="preserve"> </v>
      </c>
      <c r="J1136" s="9"/>
      <c r="K1136" s="9"/>
    </row>
    <row r="1137" spans="2:11" x14ac:dyDescent="0.2">
      <c r="B1137" s="9"/>
      <c r="D1137" s="11" t="str">
        <f>IF(LEN(C1137)=0," ",(IF(LEN(C1137)&lt;11,"Sjekk pers.nr.",(IF(MOD('For kontroll'!O1137,1)=0,"OK","Sjekk pers.nr.")))))</f>
        <v xml:space="preserve"> </v>
      </c>
      <c r="G1137" s="11" t="str">
        <f>IF(LEN(F1137)=0," ",(IF('For kontroll'!V1137=1,"OK","Sjekk alder")))</f>
        <v xml:space="preserve"> </v>
      </c>
      <c r="J1137" s="9"/>
      <c r="K1137" s="9"/>
    </row>
    <row r="1138" spans="2:11" x14ac:dyDescent="0.2">
      <c r="B1138" s="9"/>
      <c r="D1138" s="11" t="str">
        <f>IF(LEN(C1138)=0," ",(IF(LEN(C1138)&lt;11,"Sjekk pers.nr.",(IF(MOD('For kontroll'!O1138,1)=0,"OK","Sjekk pers.nr.")))))</f>
        <v xml:space="preserve"> </v>
      </c>
      <c r="G1138" s="11" t="str">
        <f>IF(LEN(F1138)=0," ",(IF('For kontroll'!V1138=1,"OK","Sjekk alder")))</f>
        <v xml:space="preserve"> </v>
      </c>
      <c r="J1138" s="9"/>
      <c r="K1138" s="9"/>
    </row>
    <row r="1139" spans="2:11" x14ac:dyDescent="0.2">
      <c r="B1139" s="9"/>
      <c r="D1139" s="11" t="str">
        <f>IF(LEN(C1139)=0," ",(IF(LEN(C1139)&lt;11,"Sjekk pers.nr.",(IF(MOD('For kontroll'!O1139,1)=0,"OK","Sjekk pers.nr.")))))</f>
        <v xml:space="preserve"> </v>
      </c>
      <c r="G1139" s="11" t="str">
        <f>IF(LEN(F1139)=0," ",(IF('For kontroll'!V1139=1,"OK","Sjekk alder")))</f>
        <v xml:space="preserve"> </v>
      </c>
      <c r="J1139" s="9"/>
      <c r="K1139" s="9"/>
    </row>
    <row r="1140" spans="2:11" x14ac:dyDescent="0.2">
      <c r="B1140" s="9"/>
      <c r="D1140" s="11" t="str">
        <f>IF(LEN(C1140)=0," ",(IF(LEN(C1140)&lt;11,"Sjekk pers.nr.",(IF(MOD('For kontroll'!O1140,1)=0,"OK","Sjekk pers.nr.")))))</f>
        <v xml:space="preserve"> </v>
      </c>
      <c r="G1140" s="11" t="str">
        <f>IF(LEN(F1140)=0," ",(IF('For kontroll'!V1140=1,"OK","Sjekk alder")))</f>
        <v xml:space="preserve"> </v>
      </c>
      <c r="J1140" s="9"/>
      <c r="K1140" s="9"/>
    </row>
    <row r="1141" spans="2:11" x14ac:dyDescent="0.2">
      <c r="B1141" s="9"/>
      <c r="D1141" s="11" t="str">
        <f>IF(LEN(C1141)=0," ",(IF(LEN(C1141)&lt;11,"Sjekk pers.nr.",(IF(MOD('For kontroll'!O1141,1)=0,"OK","Sjekk pers.nr.")))))</f>
        <v xml:space="preserve"> </v>
      </c>
      <c r="G1141" s="11" t="str">
        <f>IF(LEN(F1141)=0," ",(IF('For kontroll'!V1141=1,"OK","Sjekk alder")))</f>
        <v xml:space="preserve"> </v>
      </c>
      <c r="J1141" s="9"/>
      <c r="K1141" s="9"/>
    </row>
    <row r="1142" spans="2:11" x14ac:dyDescent="0.2">
      <c r="B1142" s="9"/>
      <c r="D1142" s="11" t="str">
        <f>IF(LEN(C1142)=0," ",(IF(LEN(C1142)&lt;11,"Sjekk pers.nr.",(IF(MOD('For kontroll'!O1142,1)=0,"OK","Sjekk pers.nr.")))))</f>
        <v xml:space="preserve"> </v>
      </c>
      <c r="G1142" s="11" t="str">
        <f>IF(LEN(F1142)=0," ",(IF('For kontroll'!V1142=1,"OK","Sjekk alder")))</f>
        <v xml:space="preserve"> </v>
      </c>
      <c r="J1142" s="9"/>
      <c r="K1142" s="9"/>
    </row>
    <row r="1143" spans="2:11" x14ac:dyDescent="0.2">
      <c r="B1143" s="9"/>
      <c r="D1143" s="11" t="str">
        <f>IF(LEN(C1143)=0," ",(IF(LEN(C1143)&lt;11,"Sjekk pers.nr.",(IF(MOD('For kontroll'!O1143,1)=0,"OK","Sjekk pers.nr.")))))</f>
        <v xml:space="preserve"> </v>
      </c>
      <c r="G1143" s="11" t="str">
        <f>IF(LEN(F1143)=0," ",(IF('For kontroll'!V1143=1,"OK","Sjekk alder")))</f>
        <v xml:space="preserve"> </v>
      </c>
      <c r="J1143" s="9"/>
      <c r="K1143" s="9"/>
    </row>
    <row r="1144" spans="2:11" x14ac:dyDescent="0.2">
      <c r="B1144" s="9"/>
      <c r="D1144" s="11" t="str">
        <f>IF(LEN(C1144)=0," ",(IF(LEN(C1144)&lt;11,"Sjekk pers.nr.",(IF(MOD('For kontroll'!O1144,1)=0,"OK","Sjekk pers.nr.")))))</f>
        <v xml:space="preserve"> </v>
      </c>
      <c r="G1144" s="11" t="str">
        <f>IF(LEN(F1144)=0," ",(IF('For kontroll'!V1144=1,"OK","Sjekk alder")))</f>
        <v xml:space="preserve"> </v>
      </c>
      <c r="J1144" s="9"/>
      <c r="K1144" s="9"/>
    </row>
    <row r="1145" spans="2:11" x14ac:dyDescent="0.2">
      <c r="B1145" s="9"/>
      <c r="D1145" s="11" t="str">
        <f>IF(LEN(C1145)=0," ",(IF(LEN(C1145)&lt;11,"Sjekk pers.nr.",(IF(MOD('For kontroll'!O1145,1)=0,"OK","Sjekk pers.nr.")))))</f>
        <v xml:space="preserve"> </v>
      </c>
      <c r="G1145" s="11" t="str">
        <f>IF(LEN(F1145)=0," ",(IF('For kontroll'!V1145=1,"OK","Sjekk alder")))</f>
        <v xml:space="preserve"> </v>
      </c>
      <c r="J1145" s="9"/>
      <c r="K1145" s="9"/>
    </row>
    <row r="1146" spans="2:11" x14ac:dyDescent="0.2">
      <c r="B1146" s="9"/>
      <c r="D1146" s="11" t="str">
        <f>IF(LEN(C1146)=0," ",(IF(LEN(C1146)&lt;11,"Sjekk pers.nr.",(IF(MOD('For kontroll'!O1146,1)=0,"OK","Sjekk pers.nr.")))))</f>
        <v xml:space="preserve"> </v>
      </c>
      <c r="G1146" s="11" t="str">
        <f>IF(LEN(F1146)=0," ",(IF('For kontroll'!V1146=1,"OK","Sjekk alder")))</f>
        <v xml:space="preserve"> </v>
      </c>
      <c r="J1146" s="9"/>
      <c r="K1146" s="9"/>
    </row>
    <row r="1147" spans="2:11" x14ac:dyDescent="0.2">
      <c r="B1147" s="9"/>
      <c r="D1147" s="11" t="str">
        <f>IF(LEN(C1147)=0," ",(IF(LEN(C1147)&lt;11,"Sjekk pers.nr.",(IF(MOD('For kontroll'!O1147,1)=0,"OK","Sjekk pers.nr.")))))</f>
        <v xml:space="preserve"> </v>
      </c>
      <c r="G1147" s="11" t="str">
        <f>IF(LEN(F1147)=0," ",(IF('For kontroll'!V1147=1,"OK","Sjekk alder")))</f>
        <v xml:space="preserve"> </v>
      </c>
      <c r="J1147" s="9"/>
      <c r="K1147" s="9"/>
    </row>
    <row r="1148" spans="2:11" x14ac:dyDescent="0.2">
      <c r="B1148" s="9"/>
      <c r="D1148" s="11" t="str">
        <f>IF(LEN(C1148)=0," ",(IF(LEN(C1148)&lt;11,"Sjekk pers.nr.",(IF(MOD('For kontroll'!O1148,1)=0,"OK","Sjekk pers.nr.")))))</f>
        <v xml:space="preserve"> </v>
      </c>
      <c r="G1148" s="11" t="str">
        <f>IF(LEN(F1148)=0," ",(IF('For kontroll'!V1148=1,"OK","Sjekk alder")))</f>
        <v xml:space="preserve"> </v>
      </c>
      <c r="J1148" s="9"/>
      <c r="K1148" s="9"/>
    </row>
    <row r="1149" spans="2:11" x14ac:dyDescent="0.2">
      <c r="B1149" s="9"/>
      <c r="D1149" s="11" t="str">
        <f>IF(LEN(C1149)=0," ",(IF(LEN(C1149)&lt;11,"Sjekk pers.nr.",(IF(MOD('For kontroll'!O1149,1)=0,"OK","Sjekk pers.nr.")))))</f>
        <v xml:space="preserve"> </v>
      </c>
      <c r="G1149" s="11" t="str">
        <f>IF(LEN(F1149)=0," ",(IF('For kontroll'!V1149=1,"OK","Sjekk alder")))</f>
        <v xml:space="preserve"> </v>
      </c>
      <c r="J1149" s="9"/>
      <c r="K1149" s="9"/>
    </row>
    <row r="1150" spans="2:11" x14ac:dyDescent="0.2">
      <c r="B1150" s="9"/>
      <c r="D1150" s="11" t="str">
        <f>IF(LEN(C1150)=0," ",(IF(LEN(C1150)&lt;11,"Sjekk pers.nr.",(IF(MOD('For kontroll'!O1150,1)=0,"OK","Sjekk pers.nr.")))))</f>
        <v xml:space="preserve"> </v>
      </c>
      <c r="G1150" s="11" t="str">
        <f>IF(LEN(F1150)=0," ",(IF('For kontroll'!V1150=1,"OK","Sjekk alder")))</f>
        <v xml:space="preserve"> </v>
      </c>
      <c r="J1150" s="9"/>
      <c r="K1150" s="9"/>
    </row>
    <row r="1151" spans="2:11" x14ac:dyDescent="0.2">
      <c r="B1151" s="9"/>
      <c r="D1151" s="11" t="str">
        <f>IF(LEN(C1151)=0," ",(IF(LEN(C1151)&lt;11,"Sjekk pers.nr.",(IF(MOD('For kontroll'!O1151,1)=0,"OK","Sjekk pers.nr.")))))</f>
        <v xml:space="preserve"> </v>
      </c>
      <c r="G1151" s="11" t="str">
        <f>IF(LEN(F1151)=0," ",(IF('For kontroll'!V1151=1,"OK","Sjekk alder")))</f>
        <v xml:space="preserve"> </v>
      </c>
      <c r="J1151" s="9"/>
      <c r="K1151" s="9"/>
    </row>
    <row r="1152" spans="2:11" x14ac:dyDescent="0.2">
      <c r="B1152" s="9"/>
      <c r="D1152" s="11" t="str">
        <f>IF(LEN(C1152)=0," ",(IF(LEN(C1152)&lt;11,"Sjekk pers.nr.",(IF(MOD('For kontroll'!O1152,1)=0,"OK","Sjekk pers.nr.")))))</f>
        <v xml:space="preserve"> </v>
      </c>
      <c r="G1152" s="11" t="str">
        <f>IF(LEN(F1152)=0," ",(IF('For kontroll'!V1152=1,"OK","Sjekk alder")))</f>
        <v xml:space="preserve"> </v>
      </c>
      <c r="J1152" s="9"/>
      <c r="K1152" s="9"/>
    </row>
    <row r="1153" spans="2:11" x14ac:dyDescent="0.2">
      <c r="B1153" s="9"/>
      <c r="D1153" s="11" t="str">
        <f>IF(LEN(C1153)=0," ",(IF(LEN(C1153)&lt;11,"Sjekk pers.nr.",(IF(MOD('For kontroll'!O1153,1)=0,"OK","Sjekk pers.nr.")))))</f>
        <v xml:space="preserve"> </v>
      </c>
      <c r="G1153" s="11" t="str">
        <f>IF(LEN(F1153)=0," ",(IF('For kontroll'!V1153=1,"OK","Sjekk alder")))</f>
        <v xml:space="preserve"> </v>
      </c>
      <c r="J1153" s="9"/>
      <c r="K1153" s="9"/>
    </row>
    <row r="1154" spans="2:11" x14ac:dyDescent="0.2">
      <c r="B1154" s="9"/>
      <c r="D1154" s="11" t="str">
        <f>IF(LEN(C1154)=0," ",(IF(LEN(C1154)&lt;11,"Sjekk pers.nr.",(IF(MOD('For kontroll'!O1154,1)=0,"OK","Sjekk pers.nr.")))))</f>
        <v xml:space="preserve"> </v>
      </c>
      <c r="G1154" s="11" t="str">
        <f>IF(LEN(F1154)=0," ",(IF('For kontroll'!V1154=1,"OK","Sjekk alder")))</f>
        <v xml:space="preserve"> </v>
      </c>
      <c r="J1154" s="9"/>
      <c r="K1154" s="9"/>
    </row>
    <row r="1155" spans="2:11" x14ac:dyDescent="0.2">
      <c r="B1155" s="9"/>
      <c r="D1155" s="11" t="str">
        <f>IF(LEN(C1155)=0," ",(IF(LEN(C1155)&lt;11,"Sjekk pers.nr.",(IF(MOD('For kontroll'!O1155,1)=0,"OK","Sjekk pers.nr.")))))</f>
        <v xml:space="preserve"> </v>
      </c>
      <c r="G1155" s="11" t="str">
        <f>IF(LEN(F1155)=0," ",(IF('For kontroll'!V1155=1,"OK","Sjekk alder")))</f>
        <v xml:space="preserve"> </v>
      </c>
      <c r="J1155" s="9"/>
      <c r="K1155" s="9"/>
    </row>
    <row r="1156" spans="2:11" x14ac:dyDescent="0.2">
      <c r="B1156" s="9"/>
      <c r="D1156" s="11" t="str">
        <f>IF(LEN(C1156)=0," ",(IF(LEN(C1156)&lt;11,"Sjekk pers.nr.",(IF(MOD('For kontroll'!O1156,1)=0,"OK","Sjekk pers.nr.")))))</f>
        <v xml:space="preserve"> </v>
      </c>
      <c r="G1156" s="11" t="str">
        <f>IF(LEN(F1156)=0," ",(IF('For kontroll'!V1156=1,"OK","Sjekk alder")))</f>
        <v xml:space="preserve"> </v>
      </c>
      <c r="J1156" s="9"/>
      <c r="K1156" s="9"/>
    </row>
    <row r="1157" spans="2:11" x14ac:dyDescent="0.2">
      <c r="B1157" s="9"/>
      <c r="D1157" s="11" t="str">
        <f>IF(LEN(C1157)=0," ",(IF(LEN(C1157)&lt;11,"Sjekk pers.nr.",(IF(MOD('For kontroll'!O1157,1)=0,"OK","Sjekk pers.nr.")))))</f>
        <v xml:space="preserve"> </v>
      </c>
      <c r="G1157" s="11" t="str">
        <f>IF(LEN(F1157)=0," ",(IF('For kontroll'!V1157=1,"OK","Sjekk alder")))</f>
        <v xml:space="preserve"> </v>
      </c>
      <c r="J1157" s="9"/>
      <c r="K1157" s="9"/>
    </row>
    <row r="1158" spans="2:11" x14ac:dyDescent="0.2">
      <c r="B1158" s="9"/>
      <c r="D1158" s="11" t="str">
        <f>IF(LEN(C1158)=0," ",(IF(LEN(C1158)&lt;11,"Sjekk pers.nr.",(IF(MOD('For kontroll'!O1158,1)=0,"OK","Sjekk pers.nr.")))))</f>
        <v xml:space="preserve"> </v>
      </c>
      <c r="G1158" s="11" t="str">
        <f>IF(LEN(F1158)=0," ",(IF('For kontroll'!V1158=1,"OK","Sjekk alder")))</f>
        <v xml:space="preserve"> </v>
      </c>
      <c r="J1158" s="9"/>
      <c r="K1158" s="9"/>
    </row>
    <row r="1159" spans="2:11" x14ac:dyDescent="0.2">
      <c r="B1159" s="9"/>
      <c r="D1159" s="11" t="str">
        <f>IF(LEN(C1159)=0," ",(IF(LEN(C1159)&lt;11,"Sjekk pers.nr.",(IF(MOD('For kontroll'!O1159,1)=0,"OK","Sjekk pers.nr.")))))</f>
        <v xml:space="preserve"> </v>
      </c>
      <c r="G1159" s="11" t="str">
        <f>IF(LEN(F1159)=0," ",(IF('For kontroll'!V1159=1,"OK","Sjekk alder")))</f>
        <v xml:space="preserve"> </v>
      </c>
      <c r="J1159" s="9"/>
      <c r="K1159" s="9"/>
    </row>
    <row r="1160" spans="2:11" x14ac:dyDescent="0.2">
      <c r="B1160" s="9"/>
      <c r="D1160" s="11" t="str">
        <f>IF(LEN(C1160)=0," ",(IF(LEN(C1160)&lt;11,"Sjekk pers.nr.",(IF(MOD('For kontroll'!O1160,1)=0,"OK","Sjekk pers.nr.")))))</f>
        <v xml:space="preserve"> </v>
      </c>
      <c r="G1160" s="11" t="str">
        <f>IF(LEN(F1160)=0," ",(IF('For kontroll'!V1160=1,"OK","Sjekk alder")))</f>
        <v xml:space="preserve"> </v>
      </c>
      <c r="J1160" s="9"/>
      <c r="K1160" s="9"/>
    </row>
    <row r="1161" spans="2:11" x14ac:dyDescent="0.2">
      <c r="B1161" s="9"/>
      <c r="D1161" s="11" t="str">
        <f>IF(LEN(C1161)=0," ",(IF(LEN(C1161)&lt;11,"Sjekk pers.nr.",(IF(MOD('For kontroll'!O1161,1)=0,"OK","Sjekk pers.nr.")))))</f>
        <v xml:space="preserve"> </v>
      </c>
      <c r="G1161" s="11" t="str">
        <f>IF(LEN(F1161)=0," ",(IF('For kontroll'!V1161=1,"OK","Sjekk alder")))</f>
        <v xml:space="preserve"> </v>
      </c>
      <c r="J1161" s="9"/>
      <c r="K1161" s="9"/>
    </row>
    <row r="1162" spans="2:11" x14ac:dyDescent="0.2">
      <c r="B1162" s="9"/>
      <c r="D1162" s="11" t="str">
        <f>IF(LEN(C1162)=0," ",(IF(LEN(C1162)&lt;11,"Sjekk pers.nr.",(IF(MOD('For kontroll'!O1162,1)=0,"OK","Sjekk pers.nr.")))))</f>
        <v xml:space="preserve"> </v>
      </c>
      <c r="G1162" s="11" t="str">
        <f>IF(LEN(F1162)=0," ",(IF('For kontroll'!V1162=1,"OK","Sjekk alder")))</f>
        <v xml:space="preserve"> </v>
      </c>
      <c r="J1162" s="9"/>
      <c r="K1162" s="9"/>
    </row>
    <row r="1163" spans="2:11" x14ac:dyDescent="0.2">
      <c r="B1163" s="9"/>
      <c r="D1163" s="11" t="str">
        <f>IF(LEN(C1163)=0," ",(IF(LEN(C1163)&lt;11,"Sjekk pers.nr.",(IF(MOD('For kontroll'!O1163,1)=0,"OK","Sjekk pers.nr.")))))</f>
        <v xml:space="preserve"> </v>
      </c>
      <c r="G1163" s="11" t="str">
        <f>IF(LEN(F1163)=0," ",(IF('For kontroll'!V1163=1,"OK","Sjekk alder")))</f>
        <v xml:space="preserve"> </v>
      </c>
      <c r="J1163" s="9"/>
      <c r="K1163" s="9"/>
    </row>
    <row r="1164" spans="2:11" x14ac:dyDescent="0.2">
      <c r="B1164" s="9"/>
      <c r="D1164" s="11" t="str">
        <f>IF(LEN(C1164)=0," ",(IF(LEN(C1164)&lt;11,"Sjekk pers.nr.",(IF(MOD('For kontroll'!O1164,1)=0,"OK","Sjekk pers.nr.")))))</f>
        <v xml:space="preserve"> </v>
      </c>
      <c r="G1164" s="11" t="str">
        <f>IF(LEN(F1164)=0," ",(IF('For kontroll'!V1164=1,"OK","Sjekk alder")))</f>
        <v xml:space="preserve"> </v>
      </c>
      <c r="J1164" s="9"/>
      <c r="K1164" s="9"/>
    </row>
    <row r="1165" spans="2:11" x14ac:dyDescent="0.2">
      <c r="B1165" s="9"/>
      <c r="D1165" s="11" t="str">
        <f>IF(LEN(C1165)=0," ",(IF(LEN(C1165)&lt;11,"Sjekk pers.nr.",(IF(MOD('For kontroll'!O1165,1)=0,"OK","Sjekk pers.nr.")))))</f>
        <v xml:space="preserve"> </v>
      </c>
      <c r="G1165" s="11" t="str">
        <f>IF(LEN(F1165)=0," ",(IF('For kontroll'!V1165=1,"OK","Sjekk alder")))</f>
        <v xml:space="preserve"> </v>
      </c>
      <c r="J1165" s="9"/>
      <c r="K1165" s="9"/>
    </row>
    <row r="1166" spans="2:11" x14ac:dyDescent="0.2">
      <c r="B1166" s="9"/>
      <c r="D1166" s="11" t="str">
        <f>IF(LEN(C1166)=0," ",(IF(LEN(C1166)&lt;11,"Sjekk pers.nr.",(IF(MOD('For kontroll'!O1166,1)=0,"OK","Sjekk pers.nr.")))))</f>
        <v xml:space="preserve"> </v>
      </c>
      <c r="G1166" s="11" t="str">
        <f>IF(LEN(F1166)=0," ",(IF('For kontroll'!V1166=1,"OK","Sjekk alder")))</f>
        <v xml:space="preserve"> </v>
      </c>
      <c r="J1166" s="9"/>
      <c r="K1166" s="9"/>
    </row>
    <row r="1167" spans="2:11" x14ac:dyDescent="0.2">
      <c r="B1167" s="9"/>
      <c r="D1167" s="11" t="str">
        <f>IF(LEN(C1167)=0," ",(IF(LEN(C1167)&lt;11,"Sjekk pers.nr.",(IF(MOD('For kontroll'!O1167,1)=0,"OK","Sjekk pers.nr.")))))</f>
        <v xml:space="preserve"> </v>
      </c>
      <c r="G1167" s="11" t="str">
        <f>IF(LEN(F1167)=0," ",(IF('For kontroll'!V1167=1,"OK","Sjekk alder")))</f>
        <v xml:space="preserve"> </v>
      </c>
      <c r="J1167" s="9"/>
      <c r="K1167" s="9"/>
    </row>
    <row r="1168" spans="2:11" x14ac:dyDescent="0.2">
      <c r="B1168" s="9"/>
      <c r="D1168" s="11" t="str">
        <f>IF(LEN(C1168)=0," ",(IF(LEN(C1168)&lt;11,"Sjekk pers.nr.",(IF(MOD('For kontroll'!O1168,1)=0,"OK","Sjekk pers.nr.")))))</f>
        <v xml:space="preserve"> </v>
      </c>
      <c r="G1168" s="11" t="str">
        <f>IF(LEN(F1168)=0," ",(IF('For kontroll'!V1168=1,"OK","Sjekk alder")))</f>
        <v xml:space="preserve"> </v>
      </c>
      <c r="J1168" s="9"/>
      <c r="K1168" s="9"/>
    </row>
    <row r="1169" spans="2:11" x14ac:dyDescent="0.2">
      <c r="B1169" s="9"/>
      <c r="D1169" s="11" t="str">
        <f>IF(LEN(C1169)=0," ",(IF(LEN(C1169)&lt;11,"Sjekk pers.nr.",(IF(MOD('For kontroll'!O1169,1)=0,"OK","Sjekk pers.nr.")))))</f>
        <v xml:space="preserve"> </v>
      </c>
      <c r="G1169" s="11" t="str">
        <f>IF(LEN(F1169)=0," ",(IF('For kontroll'!V1169=1,"OK","Sjekk alder")))</f>
        <v xml:space="preserve"> </v>
      </c>
      <c r="J1169" s="9"/>
      <c r="K1169" s="9"/>
    </row>
    <row r="1170" spans="2:11" x14ac:dyDescent="0.2">
      <c r="B1170" s="9"/>
      <c r="D1170" s="11" t="str">
        <f>IF(LEN(C1170)=0," ",(IF(LEN(C1170)&lt;11,"Sjekk pers.nr.",(IF(MOD('For kontroll'!O1170,1)=0,"OK","Sjekk pers.nr.")))))</f>
        <v xml:space="preserve"> </v>
      </c>
      <c r="G1170" s="11" t="str">
        <f>IF(LEN(F1170)=0," ",(IF('For kontroll'!V1170=1,"OK","Sjekk alder")))</f>
        <v xml:space="preserve"> </v>
      </c>
      <c r="J1170" s="9"/>
      <c r="K1170" s="9"/>
    </row>
    <row r="1171" spans="2:11" x14ac:dyDescent="0.2">
      <c r="B1171" s="9"/>
      <c r="D1171" s="11" t="str">
        <f>IF(LEN(C1171)=0," ",(IF(LEN(C1171)&lt;11,"Sjekk pers.nr.",(IF(MOD('For kontroll'!O1171,1)=0,"OK","Sjekk pers.nr.")))))</f>
        <v xml:space="preserve"> </v>
      </c>
      <c r="G1171" s="11" t="str">
        <f>IF(LEN(F1171)=0," ",(IF('For kontroll'!V1171=1,"OK","Sjekk alder")))</f>
        <v xml:space="preserve"> </v>
      </c>
      <c r="J1171" s="9"/>
      <c r="K1171" s="9"/>
    </row>
    <row r="1172" spans="2:11" x14ac:dyDescent="0.2">
      <c r="B1172" s="9"/>
      <c r="D1172" s="11" t="str">
        <f>IF(LEN(C1172)=0," ",(IF(LEN(C1172)&lt;11,"Sjekk pers.nr.",(IF(MOD('For kontroll'!O1172,1)=0,"OK","Sjekk pers.nr.")))))</f>
        <v xml:space="preserve"> </v>
      </c>
      <c r="G1172" s="11" t="str">
        <f>IF(LEN(F1172)=0," ",(IF('For kontroll'!V1172=1,"OK","Sjekk alder")))</f>
        <v xml:space="preserve"> </v>
      </c>
      <c r="J1172" s="9"/>
      <c r="K1172" s="9"/>
    </row>
    <row r="1173" spans="2:11" x14ac:dyDescent="0.2">
      <c r="B1173" s="9"/>
      <c r="D1173" s="11" t="str">
        <f>IF(LEN(C1173)=0," ",(IF(LEN(C1173)&lt;11,"Sjekk pers.nr.",(IF(MOD('For kontroll'!O1173,1)=0,"OK","Sjekk pers.nr.")))))</f>
        <v xml:space="preserve"> </v>
      </c>
      <c r="G1173" s="11" t="str">
        <f>IF(LEN(F1173)=0," ",(IF('For kontroll'!V1173=1,"OK","Sjekk alder")))</f>
        <v xml:space="preserve"> </v>
      </c>
      <c r="J1173" s="9"/>
      <c r="K1173" s="9"/>
    </row>
    <row r="1174" spans="2:11" x14ac:dyDescent="0.2">
      <c r="B1174" s="9"/>
      <c r="D1174" s="11" t="str">
        <f>IF(LEN(C1174)=0," ",(IF(LEN(C1174)&lt;11,"Sjekk pers.nr.",(IF(MOD('For kontroll'!O1174,1)=0,"OK","Sjekk pers.nr.")))))</f>
        <v xml:space="preserve"> </v>
      </c>
      <c r="G1174" s="11" t="str">
        <f>IF(LEN(F1174)=0," ",(IF('For kontroll'!V1174=1,"OK","Sjekk alder")))</f>
        <v xml:space="preserve"> </v>
      </c>
      <c r="J1174" s="9"/>
      <c r="K1174" s="9"/>
    </row>
    <row r="1175" spans="2:11" x14ac:dyDescent="0.2">
      <c r="B1175" s="9"/>
      <c r="D1175" s="11" t="str">
        <f>IF(LEN(C1175)=0," ",(IF(LEN(C1175)&lt;11,"Sjekk pers.nr.",(IF(MOD('For kontroll'!O1175,1)=0,"OK","Sjekk pers.nr.")))))</f>
        <v xml:space="preserve"> </v>
      </c>
      <c r="G1175" s="11" t="str">
        <f>IF(LEN(F1175)=0," ",(IF('For kontroll'!V1175=1,"OK","Sjekk alder")))</f>
        <v xml:space="preserve"> </v>
      </c>
      <c r="J1175" s="9"/>
      <c r="K1175" s="9"/>
    </row>
    <row r="1176" spans="2:11" x14ac:dyDescent="0.2">
      <c r="B1176" s="9"/>
      <c r="D1176" s="11" t="str">
        <f>IF(LEN(C1176)=0," ",(IF(LEN(C1176)&lt;11,"Sjekk pers.nr.",(IF(MOD('For kontroll'!O1176,1)=0,"OK","Sjekk pers.nr.")))))</f>
        <v xml:space="preserve"> </v>
      </c>
      <c r="G1176" s="11" t="str">
        <f>IF(LEN(F1176)=0," ",(IF('For kontroll'!V1176=1,"OK","Sjekk alder")))</f>
        <v xml:space="preserve"> </v>
      </c>
      <c r="J1176" s="9"/>
      <c r="K1176" s="9"/>
    </row>
    <row r="1177" spans="2:11" x14ac:dyDescent="0.2">
      <c r="B1177" s="9"/>
      <c r="D1177" s="11" t="str">
        <f>IF(LEN(C1177)=0," ",(IF(LEN(C1177)&lt;11,"Sjekk pers.nr.",(IF(MOD('For kontroll'!O1177,1)=0,"OK","Sjekk pers.nr.")))))</f>
        <v xml:space="preserve"> </v>
      </c>
      <c r="G1177" s="11" t="str">
        <f>IF(LEN(F1177)=0," ",(IF('For kontroll'!V1177=1,"OK","Sjekk alder")))</f>
        <v xml:space="preserve"> </v>
      </c>
      <c r="J1177" s="9"/>
      <c r="K1177" s="9"/>
    </row>
    <row r="1178" spans="2:11" x14ac:dyDescent="0.2">
      <c r="B1178" s="9"/>
      <c r="D1178" s="11" t="str">
        <f>IF(LEN(C1178)=0," ",(IF(LEN(C1178)&lt;11,"Sjekk pers.nr.",(IF(MOD('For kontroll'!O1178,1)=0,"OK","Sjekk pers.nr.")))))</f>
        <v xml:space="preserve"> </v>
      </c>
      <c r="G1178" s="11" t="str">
        <f>IF(LEN(F1178)=0," ",(IF('For kontroll'!V1178=1,"OK","Sjekk alder")))</f>
        <v xml:space="preserve"> </v>
      </c>
      <c r="J1178" s="9"/>
      <c r="K1178" s="9"/>
    </row>
    <row r="1179" spans="2:11" x14ac:dyDescent="0.2">
      <c r="B1179" s="9"/>
      <c r="D1179" s="11" t="str">
        <f>IF(LEN(C1179)=0," ",(IF(LEN(C1179)&lt;11,"Sjekk pers.nr.",(IF(MOD('For kontroll'!O1179,1)=0,"OK","Sjekk pers.nr.")))))</f>
        <v xml:space="preserve"> </v>
      </c>
      <c r="G1179" s="11" t="str">
        <f>IF(LEN(F1179)=0," ",(IF('For kontroll'!V1179=1,"OK","Sjekk alder")))</f>
        <v xml:space="preserve"> </v>
      </c>
      <c r="J1179" s="9"/>
      <c r="K1179" s="9"/>
    </row>
    <row r="1180" spans="2:11" x14ac:dyDescent="0.2">
      <c r="B1180" s="9"/>
      <c r="D1180" s="11" t="str">
        <f>IF(LEN(C1180)=0," ",(IF(LEN(C1180)&lt;11,"Sjekk pers.nr.",(IF(MOD('For kontroll'!O1180,1)=0,"OK","Sjekk pers.nr.")))))</f>
        <v xml:space="preserve"> </v>
      </c>
      <c r="G1180" s="11" t="str">
        <f>IF(LEN(F1180)=0," ",(IF('For kontroll'!V1180=1,"OK","Sjekk alder")))</f>
        <v xml:space="preserve"> </v>
      </c>
      <c r="J1180" s="9"/>
      <c r="K1180" s="9"/>
    </row>
    <row r="1181" spans="2:11" x14ac:dyDescent="0.2">
      <c r="B1181" s="9"/>
      <c r="D1181" s="11" t="str">
        <f>IF(LEN(C1181)=0," ",(IF(LEN(C1181)&lt;11,"Sjekk pers.nr.",(IF(MOD('For kontroll'!O1181,1)=0,"OK","Sjekk pers.nr.")))))</f>
        <v xml:space="preserve"> </v>
      </c>
      <c r="G1181" s="11" t="str">
        <f>IF(LEN(F1181)=0," ",(IF('For kontroll'!V1181=1,"OK","Sjekk alder")))</f>
        <v xml:space="preserve"> </v>
      </c>
      <c r="J1181" s="9"/>
      <c r="K1181" s="9"/>
    </row>
    <row r="1182" spans="2:11" x14ac:dyDescent="0.2">
      <c r="B1182" s="9"/>
      <c r="D1182" s="11" t="str">
        <f>IF(LEN(C1182)=0," ",(IF(LEN(C1182)&lt;11,"Sjekk pers.nr.",(IF(MOD('For kontroll'!O1182,1)=0,"OK","Sjekk pers.nr.")))))</f>
        <v xml:space="preserve"> </v>
      </c>
      <c r="G1182" s="11" t="str">
        <f>IF(LEN(F1182)=0," ",(IF('For kontroll'!V1182=1,"OK","Sjekk alder")))</f>
        <v xml:space="preserve"> </v>
      </c>
      <c r="J1182" s="9"/>
      <c r="K1182" s="9"/>
    </row>
    <row r="1183" spans="2:11" x14ac:dyDescent="0.2">
      <c r="B1183" s="9"/>
      <c r="D1183" s="11" t="str">
        <f>IF(LEN(C1183)=0," ",(IF(LEN(C1183)&lt;11,"Sjekk pers.nr.",(IF(MOD('For kontroll'!O1183,1)=0,"OK","Sjekk pers.nr.")))))</f>
        <v xml:space="preserve"> </v>
      </c>
      <c r="G1183" s="11" t="str">
        <f>IF(LEN(F1183)=0," ",(IF('For kontroll'!V1183=1,"OK","Sjekk alder")))</f>
        <v xml:space="preserve"> </v>
      </c>
      <c r="J1183" s="9"/>
      <c r="K1183" s="9"/>
    </row>
    <row r="1184" spans="2:11" x14ac:dyDescent="0.2">
      <c r="B1184" s="9"/>
      <c r="D1184" s="11" t="str">
        <f>IF(LEN(C1184)=0," ",(IF(LEN(C1184)&lt;11,"Sjekk pers.nr.",(IF(MOD('For kontroll'!O1184,1)=0,"OK","Sjekk pers.nr.")))))</f>
        <v xml:space="preserve"> </v>
      </c>
      <c r="G1184" s="11" t="str">
        <f>IF(LEN(F1184)=0," ",(IF('For kontroll'!V1184=1,"OK","Sjekk alder")))</f>
        <v xml:space="preserve"> </v>
      </c>
      <c r="J1184" s="9"/>
      <c r="K1184" s="9"/>
    </row>
    <row r="1185" spans="2:11" x14ac:dyDescent="0.2">
      <c r="B1185" s="9"/>
      <c r="D1185" s="11" t="str">
        <f>IF(LEN(C1185)=0," ",(IF(LEN(C1185)&lt;11,"Sjekk pers.nr.",(IF(MOD('For kontroll'!O1185,1)=0,"OK","Sjekk pers.nr.")))))</f>
        <v xml:space="preserve"> </v>
      </c>
      <c r="G1185" s="11" t="str">
        <f>IF(LEN(F1185)=0," ",(IF('For kontroll'!V1185=1,"OK","Sjekk alder")))</f>
        <v xml:space="preserve"> </v>
      </c>
      <c r="J1185" s="9"/>
      <c r="K1185" s="9"/>
    </row>
    <row r="1186" spans="2:11" x14ac:dyDescent="0.2">
      <c r="B1186" s="9"/>
      <c r="D1186" s="11" t="str">
        <f>IF(LEN(C1186)=0," ",(IF(LEN(C1186)&lt;11,"Sjekk pers.nr.",(IF(MOD('For kontroll'!O1186,1)=0,"OK","Sjekk pers.nr.")))))</f>
        <v xml:space="preserve"> </v>
      </c>
      <c r="G1186" s="11" t="str">
        <f>IF(LEN(F1186)=0," ",(IF('For kontroll'!V1186=1,"OK","Sjekk alder")))</f>
        <v xml:space="preserve"> </v>
      </c>
      <c r="J1186" s="9"/>
      <c r="K1186" s="9"/>
    </row>
    <row r="1187" spans="2:11" x14ac:dyDescent="0.2">
      <c r="B1187" s="9"/>
      <c r="D1187" s="11" t="str">
        <f>IF(LEN(C1187)=0," ",(IF(LEN(C1187)&lt;11,"Sjekk pers.nr.",(IF(MOD('For kontroll'!O1187,1)=0,"OK","Sjekk pers.nr.")))))</f>
        <v xml:space="preserve"> </v>
      </c>
      <c r="G1187" s="11" t="str">
        <f>IF(LEN(F1187)=0," ",(IF('For kontroll'!V1187=1,"OK","Sjekk alder")))</f>
        <v xml:space="preserve"> </v>
      </c>
      <c r="J1187" s="9"/>
      <c r="K1187" s="9"/>
    </row>
    <row r="1188" spans="2:11" x14ac:dyDescent="0.2">
      <c r="B1188" s="9"/>
      <c r="D1188" s="11" t="str">
        <f>IF(LEN(C1188)=0," ",(IF(LEN(C1188)&lt;11,"Sjekk pers.nr.",(IF(MOD('For kontroll'!O1188,1)=0,"OK","Sjekk pers.nr.")))))</f>
        <v xml:space="preserve"> </v>
      </c>
      <c r="G1188" s="11" t="str">
        <f>IF(LEN(F1188)=0," ",(IF('For kontroll'!V1188=1,"OK","Sjekk alder")))</f>
        <v xml:space="preserve"> </v>
      </c>
      <c r="J1188" s="9"/>
      <c r="K1188" s="9"/>
    </row>
    <row r="1189" spans="2:11" x14ac:dyDescent="0.2">
      <c r="B1189" s="9"/>
      <c r="D1189" s="11" t="str">
        <f>IF(LEN(C1189)=0," ",(IF(LEN(C1189)&lt;11,"Sjekk pers.nr.",(IF(MOD('For kontroll'!O1189,1)=0,"OK","Sjekk pers.nr.")))))</f>
        <v xml:space="preserve"> </v>
      </c>
      <c r="G1189" s="11" t="str">
        <f>IF(LEN(F1189)=0," ",(IF('For kontroll'!V1189=1,"OK","Sjekk alder")))</f>
        <v xml:space="preserve"> </v>
      </c>
      <c r="J1189" s="9"/>
      <c r="K1189" s="9"/>
    </row>
    <row r="1190" spans="2:11" x14ac:dyDescent="0.2">
      <c r="B1190" s="9"/>
      <c r="D1190" s="11" t="str">
        <f>IF(LEN(C1190)=0," ",(IF(LEN(C1190)&lt;11,"Sjekk pers.nr.",(IF(MOD('For kontroll'!O1190,1)=0,"OK","Sjekk pers.nr.")))))</f>
        <v xml:space="preserve"> </v>
      </c>
      <c r="G1190" s="11" t="str">
        <f>IF(LEN(F1190)=0," ",(IF('For kontroll'!V1190=1,"OK","Sjekk alder")))</f>
        <v xml:space="preserve"> </v>
      </c>
      <c r="J1190" s="9"/>
      <c r="K1190" s="9"/>
    </row>
    <row r="1191" spans="2:11" x14ac:dyDescent="0.2">
      <c r="B1191" s="9"/>
      <c r="D1191" s="11" t="str">
        <f>IF(LEN(C1191)=0," ",(IF(LEN(C1191)&lt;11,"Sjekk pers.nr.",(IF(MOD('For kontroll'!O1191,1)=0,"OK","Sjekk pers.nr.")))))</f>
        <v xml:space="preserve"> </v>
      </c>
      <c r="G1191" s="11" t="str">
        <f>IF(LEN(F1191)=0," ",(IF('For kontroll'!V1191=1,"OK","Sjekk alder")))</f>
        <v xml:space="preserve"> </v>
      </c>
      <c r="J1191" s="9"/>
      <c r="K1191" s="9"/>
    </row>
    <row r="1192" spans="2:11" x14ac:dyDescent="0.2">
      <c r="B1192" s="9"/>
      <c r="D1192" s="11" t="str">
        <f>IF(LEN(C1192)=0," ",(IF(LEN(C1192)&lt;11,"Sjekk pers.nr.",(IF(MOD('For kontroll'!O1192,1)=0,"OK","Sjekk pers.nr.")))))</f>
        <v xml:space="preserve"> </v>
      </c>
      <c r="G1192" s="11" t="str">
        <f>IF(LEN(F1192)=0," ",(IF('For kontroll'!V1192=1,"OK","Sjekk alder")))</f>
        <v xml:space="preserve"> </v>
      </c>
      <c r="J1192" s="9"/>
      <c r="K1192" s="9"/>
    </row>
    <row r="1193" spans="2:11" x14ac:dyDescent="0.2">
      <c r="B1193" s="9"/>
      <c r="D1193" s="11" t="str">
        <f>IF(LEN(C1193)=0," ",(IF(LEN(C1193)&lt;11,"Sjekk pers.nr.",(IF(MOD('For kontroll'!O1193,1)=0,"OK","Sjekk pers.nr.")))))</f>
        <v xml:space="preserve"> </v>
      </c>
      <c r="G1193" s="11" t="str">
        <f>IF(LEN(F1193)=0," ",(IF('For kontroll'!V1193=1,"OK","Sjekk alder")))</f>
        <v xml:space="preserve"> </v>
      </c>
      <c r="J1193" s="9"/>
      <c r="K1193" s="9"/>
    </row>
    <row r="1194" spans="2:11" x14ac:dyDescent="0.2">
      <c r="B1194" s="9"/>
      <c r="D1194" s="11" t="str">
        <f>IF(LEN(C1194)=0," ",(IF(LEN(C1194)&lt;11,"Sjekk pers.nr.",(IF(MOD('For kontroll'!O1194,1)=0,"OK","Sjekk pers.nr.")))))</f>
        <v xml:space="preserve"> </v>
      </c>
      <c r="G1194" s="11" t="str">
        <f>IF(LEN(F1194)=0," ",(IF('For kontroll'!V1194=1,"OK","Sjekk alder")))</f>
        <v xml:space="preserve"> </v>
      </c>
      <c r="J1194" s="9"/>
      <c r="K1194" s="9"/>
    </row>
    <row r="1195" spans="2:11" x14ac:dyDescent="0.2">
      <c r="B1195" s="9"/>
      <c r="D1195" s="11" t="str">
        <f>IF(LEN(C1195)=0," ",(IF(LEN(C1195)&lt;11,"Sjekk pers.nr.",(IF(MOD('For kontroll'!O1195,1)=0,"OK","Sjekk pers.nr.")))))</f>
        <v xml:space="preserve"> </v>
      </c>
      <c r="G1195" s="11" t="str">
        <f>IF(LEN(F1195)=0," ",(IF('For kontroll'!V1195=1,"OK","Sjekk alder")))</f>
        <v xml:space="preserve"> </v>
      </c>
      <c r="J1195" s="9"/>
      <c r="K1195" s="9"/>
    </row>
    <row r="1196" spans="2:11" x14ac:dyDescent="0.2">
      <c r="B1196" s="9"/>
      <c r="D1196" s="11" t="str">
        <f>IF(LEN(C1196)=0," ",(IF(LEN(C1196)&lt;11,"Sjekk pers.nr.",(IF(MOD('For kontroll'!O1196,1)=0,"OK","Sjekk pers.nr.")))))</f>
        <v xml:space="preserve"> </v>
      </c>
      <c r="G1196" s="11" t="str">
        <f>IF(LEN(F1196)=0," ",(IF('For kontroll'!V1196=1,"OK","Sjekk alder")))</f>
        <v xml:space="preserve"> </v>
      </c>
      <c r="J1196" s="9"/>
      <c r="K1196" s="9"/>
    </row>
    <row r="1197" spans="2:11" x14ac:dyDescent="0.2">
      <c r="B1197" s="9"/>
      <c r="D1197" s="11" t="str">
        <f>IF(LEN(C1197)=0," ",(IF(LEN(C1197)&lt;11,"Sjekk pers.nr.",(IF(MOD('For kontroll'!O1197,1)=0,"OK","Sjekk pers.nr.")))))</f>
        <v xml:space="preserve"> </v>
      </c>
      <c r="G1197" s="11" t="str">
        <f>IF(LEN(F1197)=0," ",(IF('For kontroll'!V1197=1,"OK","Sjekk alder")))</f>
        <v xml:space="preserve"> </v>
      </c>
      <c r="J1197" s="9"/>
      <c r="K1197" s="9"/>
    </row>
    <row r="1198" spans="2:11" x14ac:dyDescent="0.2">
      <c r="B1198" s="9"/>
      <c r="D1198" s="11" t="str">
        <f>IF(LEN(C1198)=0," ",(IF(LEN(C1198)&lt;11,"Sjekk pers.nr.",(IF(MOD('For kontroll'!O1198,1)=0,"OK","Sjekk pers.nr.")))))</f>
        <v xml:space="preserve"> </v>
      </c>
      <c r="G1198" s="11" t="str">
        <f>IF(LEN(F1198)=0," ",(IF('For kontroll'!V1198=1,"OK","Sjekk alder")))</f>
        <v xml:space="preserve"> </v>
      </c>
      <c r="J1198" s="9"/>
      <c r="K1198" s="9"/>
    </row>
    <row r="1199" spans="2:11" x14ac:dyDescent="0.2">
      <c r="B1199" s="9"/>
      <c r="D1199" s="11" t="str">
        <f>IF(LEN(C1199)=0," ",(IF(LEN(C1199)&lt;11,"Sjekk pers.nr.",(IF(MOD('For kontroll'!O1199,1)=0,"OK","Sjekk pers.nr.")))))</f>
        <v xml:space="preserve"> </v>
      </c>
      <c r="G1199" s="11" t="str">
        <f>IF(LEN(F1199)=0," ",(IF('For kontroll'!V1199=1,"OK","Sjekk alder")))</f>
        <v xml:space="preserve"> </v>
      </c>
      <c r="J1199" s="9"/>
      <c r="K1199" s="9"/>
    </row>
    <row r="1200" spans="2:11" x14ac:dyDescent="0.2">
      <c r="B1200" s="9"/>
      <c r="D1200" s="11" t="str">
        <f>IF(LEN(C1200)=0," ",(IF(LEN(C1200)&lt;11,"Sjekk pers.nr.",(IF(MOD('For kontroll'!O1200,1)=0,"OK","Sjekk pers.nr.")))))</f>
        <v xml:space="preserve"> </v>
      </c>
      <c r="G1200" s="11" t="str">
        <f>IF(LEN(F1200)=0," ",(IF('For kontroll'!V1200=1,"OK","Sjekk alder")))</f>
        <v xml:space="preserve"> </v>
      </c>
      <c r="J1200" s="9"/>
      <c r="K1200" s="9"/>
    </row>
    <row r="1201" spans="2:11" x14ac:dyDescent="0.2">
      <c r="B1201" s="9"/>
      <c r="D1201" s="11" t="str">
        <f>IF(LEN(C1201)=0," ",(IF(LEN(C1201)&lt;11,"Sjekk pers.nr.",(IF(MOD('For kontroll'!O1201,1)=0,"OK","Sjekk pers.nr.")))))</f>
        <v xml:space="preserve"> </v>
      </c>
      <c r="G1201" s="11" t="str">
        <f>IF(LEN(F1201)=0," ",(IF('For kontroll'!V1201=1,"OK","Sjekk alder")))</f>
        <v xml:space="preserve"> </v>
      </c>
      <c r="J1201" s="9"/>
      <c r="K1201" s="9"/>
    </row>
    <row r="1202" spans="2:11" x14ac:dyDescent="0.2">
      <c r="B1202" s="9"/>
      <c r="D1202" s="11" t="str">
        <f>IF(LEN(C1202)=0," ",(IF(LEN(C1202)&lt;11,"Sjekk pers.nr.",(IF(MOD('For kontroll'!O1202,1)=0,"OK","Sjekk pers.nr.")))))</f>
        <v xml:space="preserve"> </v>
      </c>
      <c r="G1202" s="11" t="str">
        <f>IF(LEN(F1202)=0," ",(IF('For kontroll'!V1202=1,"OK","Sjekk alder")))</f>
        <v xml:space="preserve"> </v>
      </c>
      <c r="J1202" s="9"/>
      <c r="K1202" s="9"/>
    </row>
    <row r="1203" spans="2:11" x14ac:dyDescent="0.2">
      <c r="B1203" s="9"/>
      <c r="D1203" s="11" t="str">
        <f>IF(LEN(C1203)=0," ",(IF(LEN(C1203)&lt;11,"Sjekk pers.nr.",(IF(MOD('For kontroll'!O1203,1)=0,"OK","Sjekk pers.nr.")))))</f>
        <v xml:space="preserve"> </v>
      </c>
      <c r="G1203" s="11" t="str">
        <f>IF(LEN(F1203)=0," ",(IF('For kontroll'!V1203=1,"OK","Sjekk alder")))</f>
        <v xml:space="preserve"> </v>
      </c>
      <c r="J1203" s="9"/>
      <c r="K1203" s="9"/>
    </row>
    <row r="1204" spans="2:11" x14ac:dyDescent="0.2">
      <c r="B1204" s="9"/>
      <c r="D1204" s="11" t="str">
        <f>IF(LEN(C1204)=0," ",(IF(LEN(C1204)&lt;11,"Sjekk pers.nr.",(IF(MOD('For kontroll'!O1204,1)=0,"OK","Sjekk pers.nr.")))))</f>
        <v xml:space="preserve"> </v>
      </c>
      <c r="G1204" s="11" t="str">
        <f>IF(LEN(F1204)=0," ",(IF('For kontroll'!V1204=1,"OK","Sjekk alder")))</f>
        <v xml:space="preserve"> </v>
      </c>
      <c r="J1204" s="9"/>
      <c r="K1204" s="9"/>
    </row>
    <row r="1205" spans="2:11" x14ac:dyDescent="0.2">
      <c r="B1205" s="9"/>
      <c r="D1205" s="11" t="str">
        <f>IF(LEN(C1205)=0," ",(IF(LEN(C1205)&lt;11,"Sjekk pers.nr.",(IF(MOD('For kontroll'!O1205,1)=0,"OK","Sjekk pers.nr.")))))</f>
        <v xml:space="preserve"> </v>
      </c>
      <c r="G1205" s="11" t="str">
        <f>IF(LEN(F1205)=0," ",(IF('For kontroll'!V1205=1,"OK","Sjekk alder")))</f>
        <v xml:space="preserve"> </v>
      </c>
      <c r="J1205" s="9"/>
      <c r="K1205" s="9"/>
    </row>
    <row r="1206" spans="2:11" x14ac:dyDescent="0.2">
      <c r="B1206" s="9"/>
      <c r="D1206" s="11" t="str">
        <f>IF(LEN(C1206)=0," ",(IF(LEN(C1206)&lt;11,"Sjekk pers.nr.",(IF(MOD('For kontroll'!O1206,1)=0,"OK","Sjekk pers.nr.")))))</f>
        <v xml:space="preserve"> </v>
      </c>
      <c r="G1206" s="11" t="str">
        <f>IF(LEN(F1206)=0," ",(IF('For kontroll'!V1206=1,"OK","Sjekk alder")))</f>
        <v xml:space="preserve"> </v>
      </c>
      <c r="J1206" s="9"/>
      <c r="K1206" s="9"/>
    </row>
    <row r="1207" spans="2:11" x14ac:dyDescent="0.2">
      <c r="B1207" s="9"/>
      <c r="D1207" s="11" t="str">
        <f>IF(LEN(C1207)=0," ",(IF(LEN(C1207)&lt;11,"Sjekk pers.nr.",(IF(MOD('For kontroll'!O1207,1)=0,"OK","Sjekk pers.nr.")))))</f>
        <v xml:space="preserve"> </v>
      </c>
      <c r="G1207" s="11" t="str">
        <f>IF(LEN(F1207)=0," ",(IF('For kontroll'!V1207=1,"OK","Sjekk alder")))</f>
        <v xml:space="preserve"> </v>
      </c>
      <c r="J1207" s="9"/>
      <c r="K1207" s="9"/>
    </row>
    <row r="1208" spans="2:11" x14ac:dyDescent="0.2">
      <c r="B1208" s="9"/>
      <c r="D1208" s="11" t="str">
        <f>IF(LEN(C1208)=0," ",(IF(LEN(C1208)&lt;11,"Sjekk pers.nr.",(IF(MOD('For kontroll'!O1208,1)=0,"OK","Sjekk pers.nr.")))))</f>
        <v xml:space="preserve"> </v>
      </c>
      <c r="G1208" s="11" t="str">
        <f>IF(LEN(F1208)=0," ",(IF('For kontroll'!V1208=1,"OK","Sjekk alder")))</f>
        <v xml:space="preserve"> </v>
      </c>
      <c r="J1208" s="9"/>
      <c r="K1208" s="9"/>
    </row>
    <row r="1209" spans="2:11" x14ac:dyDescent="0.2">
      <c r="B1209" s="9"/>
      <c r="D1209" s="11" t="str">
        <f>IF(LEN(C1209)=0," ",(IF(LEN(C1209)&lt;11,"Sjekk pers.nr.",(IF(MOD('For kontroll'!O1209,1)=0,"OK","Sjekk pers.nr.")))))</f>
        <v xml:space="preserve"> </v>
      </c>
      <c r="G1209" s="11" t="str">
        <f>IF(LEN(F1209)=0," ",(IF('For kontroll'!V1209=1,"OK","Sjekk alder")))</f>
        <v xml:space="preserve"> </v>
      </c>
      <c r="J1209" s="9"/>
      <c r="K1209" s="9"/>
    </row>
    <row r="1210" spans="2:11" x14ac:dyDescent="0.2">
      <c r="B1210" s="9"/>
      <c r="D1210" s="11" t="str">
        <f>IF(LEN(C1210)=0," ",(IF(LEN(C1210)&lt;11,"Sjekk pers.nr.",(IF(MOD('For kontroll'!O1210,1)=0,"OK","Sjekk pers.nr.")))))</f>
        <v xml:space="preserve"> </v>
      </c>
      <c r="G1210" s="11" t="str">
        <f>IF(LEN(F1210)=0," ",(IF('For kontroll'!V1210=1,"OK","Sjekk alder")))</f>
        <v xml:space="preserve"> </v>
      </c>
      <c r="J1210" s="9"/>
      <c r="K1210" s="9"/>
    </row>
    <row r="1211" spans="2:11" x14ac:dyDescent="0.2">
      <c r="B1211" s="9"/>
      <c r="D1211" s="11" t="str">
        <f>IF(LEN(C1211)=0," ",(IF(LEN(C1211)&lt;11,"Sjekk pers.nr.",(IF(MOD('For kontroll'!O1211,1)=0,"OK","Sjekk pers.nr.")))))</f>
        <v xml:space="preserve"> </v>
      </c>
      <c r="G1211" s="11" t="str">
        <f>IF(LEN(F1211)=0," ",(IF('For kontroll'!V1211=1,"OK","Sjekk alder")))</f>
        <v xml:space="preserve"> </v>
      </c>
      <c r="J1211" s="9"/>
      <c r="K1211" s="9"/>
    </row>
    <row r="1212" spans="2:11" x14ac:dyDescent="0.2">
      <c r="B1212" s="9"/>
      <c r="D1212" s="11" t="str">
        <f>IF(LEN(C1212)=0," ",(IF(LEN(C1212)&lt;11,"Sjekk pers.nr.",(IF(MOD('For kontroll'!O1212,1)=0,"OK","Sjekk pers.nr.")))))</f>
        <v xml:space="preserve"> </v>
      </c>
      <c r="G1212" s="11" t="str">
        <f>IF(LEN(F1212)=0," ",(IF('For kontroll'!V1212=1,"OK","Sjekk alder")))</f>
        <v xml:space="preserve"> </v>
      </c>
      <c r="J1212" s="9"/>
      <c r="K1212" s="9"/>
    </row>
    <row r="1213" spans="2:11" x14ac:dyDescent="0.2">
      <c r="B1213" s="9"/>
      <c r="D1213" s="11" t="str">
        <f>IF(LEN(C1213)=0," ",(IF(LEN(C1213)&lt;11,"Sjekk pers.nr.",(IF(MOD('For kontroll'!O1213,1)=0,"OK","Sjekk pers.nr.")))))</f>
        <v xml:space="preserve"> </v>
      </c>
      <c r="G1213" s="11" t="str">
        <f>IF(LEN(F1213)=0," ",(IF('For kontroll'!V1213=1,"OK","Sjekk alder")))</f>
        <v xml:space="preserve"> </v>
      </c>
      <c r="J1213" s="9"/>
      <c r="K1213" s="9"/>
    </row>
    <row r="1214" spans="2:11" x14ac:dyDescent="0.2">
      <c r="B1214" s="9"/>
      <c r="D1214" s="11" t="str">
        <f>IF(LEN(C1214)=0," ",(IF(LEN(C1214)&lt;11,"Sjekk pers.nr.",(IF(MOD('For kontroll'!O1214,1)=0,"OK","Sjekk pers.nr.")))))</f>
        <v xml:space="preserve"> </v>
      </c>
      <c r="G1214" s="11" t="str">
        <f>IF(LEN(F1214)=0," ",(IF('For kontroll'!V1214=1,"OK","Sjekk alder")))</f>
        <v xml:space="preserve"> </v>
      </c>
      <c r="J1214" s="9"/>
      <c r="K1214" s="9"/>
    </row>
    <row r="1215" spans="2:11" x14ac:dyDescent="0.2">
      <c r="B1215" s="9"/>
      <c r="D1215" s="11" t="str">
        <f>IF(LEN(C1215)=0," ",(IF(LEN(C1215)&lt;11,"Sjekk pers.nr.",(IF(MOD('For kontroll'!O1215,1)=0,"OK","Sjekk pers.nr.")))))</f>
        <v xml:space="preserve"> </v>
      </c>
      <c r="G1215" s="11" t="str">
        <f>IF(LEN(F1215)=0," ",(IF('For kontroll'!V1215=1,"OK","Sjekk alder")))</f>
        <v xml:space="preserve"> </v>
      </c>
      <c r="J1215" s="9"/>
      <c r="K1215" s="9"/>
    </row>
    <row r="1216" spans="2:11" x14ac:dyDescent="0.2">
      <c r="B1216" s="9"/>
      <c r="D1216" s="11" t="str">
        <f>IF(LEN(C1216)=0," ",(IF(LEN(C1216)&lt;11,"Sjekk pers.nr.",(IF(MOD('For kontroll'!O1216,1)=0,"OK","Sjekk pers.nr.")))))</f>
        <v xml:space="preserve"> </v>
      </c>
      <c r="G1216" s="11" t="str">
        <f>IF(LEN(F1216)=0," ",(IF('For kontroll'!V1216=1,"OK","Sjekk alder")))</f>
        <v xml:space="preserve"> </v>
      </c>
      <c r="J1216" s="9"/>
      <c r="K1216" s="9"/>
    </row>
    <row r="1217" spans="2:11" x14ac:dyDescent="0.2">
      <c r="B1217" s="9"/>
      <c r="D1217" s="11" t="str">
        <f>IF(LEN(C1217)=0," ",(IF(LEN(C1217)&lt;11,"Sjekk pers.nr.",(IF(MOD('For kontroll'!O1217,1)=0,"OK","Sjekk pers.nr.")))))</f>
        <v xml:space="preserve"> </v>
      </c>
      <c r="G1217" s="11" t="str">
        <f>IF(LEN(F1217)=0," ",(IF('For kontroll'!V1217=1,"OK","Sjekk alder")))</f>
        <v xml:space="preserve"> </v>
      </c>
      <c r="J1217" s="9"/>
      <c r="K1217" s="9"/>
    </row>
    <row r="1218" spans="2:11" x14ac:dyDescent="0.2">
      <c r="B1218" s="9"/>
      <c r="D1218" s="11" t="str">
        <f>IF(LEN(C1218)=0," ",(IF(LEN(C1218)&lt;11,"Sjekk pers.nr.",(IF(MOD('For kontroll'!O1218,1)=0,"OK","Sjekk pers.nr.")))))</f>
        <v xml:space="preserve"> </v>
      </c>
      <c r="G1218" s="11" t="str">
        <f>IF(LEN(F1218)=0," ",(IF('For kontroll'!V1218=1,"OK","Sjekk alder")))</f>
        <v xml:space="preserve"> </v>
      </c>
      <c r="J1218" s="9"/>
      <c r="K1218" s="9"/>
    </row>
    <row r="1219" spans="2:11" x14ac:dyDescent="0.2">
      <c r="B1219" s="9"/>
      <c r="D1219" s="11" t="str">
        <f>IF(LEN(C1219)=0," ",(IF(LEN(C1219)&lt;11,"Sjekk pers.nr.",(IF(MOD('For kontroll'!O1219,1)=0,"OK","Sjekk pers.nr.")))))</f>
        <v xml:space="preserve"> </v>
      </c>
      <c r="G1219" s="11" t="str">
        <f>IF(LEN(F1219)=0," ",(IF('For kontroll'!V1219=1,"OK","Sjekk alder")))</f>
        <v xml:space="preserve"> </v>
      </c>
      <c r="J1219" s="9"/>
      <c r="K1219" s="9"/>
    </row>
    <row r="1220" spans="2:11" x14ac:dyDescent="0.2">
      <c r="B1220" s="9"/>
      <c r="D1220" s="11" t="str">
        <f>IF(LEN(C1220)=0," ",(IF(LEN(C1220)&lt;11,"Sjekk pers.nr.",(IF(MOD('For kontroll'!O1220,1)=0,"OK","Sjekk pers.nr.")))))</f>
        <v xml:space="preserve"> </v>
      </c>
      <c r="G1220" s="11" t="str">
        <f>IF(LEN(F1220)=0," ",(IF('For kontroll'!V1220=1,"OK","Sjekk alder")))</f>
        <v xml:space="preserve"> </v>
      </c>
      <c r="J1220" s="9"/>
      <c r="K1220" s="9"/>
    </row>
    <row r="1221" spans="2:11" x14ac:dyDescent="0.2">
      <c r="B1221" s="9"/>
      <c r="D1221" s="11" t="str">
        <f>IF(LEN(C1221)=0," ",(IF(LEN(C1221)&lt;11,"Sjekk pers.nr.",(IF(MOD('For kontroll'!O1221,1)=0,"OK","Sjekk pers.nr.")))))</f>
        <v xml:space="preserve"> </v>
      </c>
      <c r="G1221" s="11" t="str">
        <f>IF(LEN(F1221)=0," ",(IF('For kontroll'!V1221=1,"OK","Sjekk alder")))</f>
        <v xml:space="preserve"> </v>
      </c>
      <c r="J1221" s="9"/>
      <c r="K1221" s="9"/>
    </row>
    <row r="1222" spans="2:11" x14ac:dyDescent="0.2">
      <c r="B1222" s="9"/>
      <c r="D1222" s="11" t="str">
        <f>IF(LEN(C1222)=0," ",(IF(LEN(C1222)&lt;11,"Sjekk pers.nr.",(IF(MOD('For kontroll'!O1222,1)=0,"OK","Sjekk pers.nr.")))))</f>
        <v xml:space="preserve"> </v>
      </c>
      <c r="G1222" s="11" t="str">
        <f>IF(LEN(F1222)=0," ",(IF('For kontroll'!V1222=1,"OK","Sjekk alder")))</f>
        <v xml:space="preserve"> </v>
      </c>
      <c r="J1222" s="9"/>
      <c r="K1222" s="9"/>
    </row>
    <row r="1223" spans="2:11" x14ac:dyDescent="0.2">
      <c r="B1223" s="9"/>
      <c r="D1223" s="11" t="str">
        <f>IF(LEN(C1223)=0," ",(IF(LEN(C1223)&lt;11,"Sjekk pers.nr.",(IF(MOD('For kontroll'!O1223,1)=0,"OK","Sjekk pers.nr.")))))</f>
        <v xml:space="preserve"> </v>
      </c>
      <c r="G1223" s="11" t="str">
        <f>IF(LEN(F1223)=0," ",(IF('For kontroll'!V1223=1,"OK","Sjekk alder")))</f>
        <v xml:space="preserve"> </v>
      </c>
      <c r="J1223" s="9"/>
      <c r="K1223" s="9"/>
    </row>
    <row r="1224" spans="2:11" x14ac:dyDescent="0.2">
      <c r="B1224" s="9"/>
      <c r="D1224" s="11" t="str">
        <f>IF(LEN(C1224)=0," ",(IF(LEN(C1224)&lt;11,"Sjekk pers.nr.",(IF(MOD('For kontroll'!O1224,1)=0,"OK","Sjekk pers.nr.")))))</f>
        <v xml:space="preserve"> </v>
      </c>
      <c r="G1224" s="11" t="str">
        <f>IF(LEN(F1224)=0," ",(IF('For kontroll'!V1224=1,"OK","Sjekk alder")))</f>
        <v xml:space="preserve"> </v>
      </c>
      <c r="J1224" s="9"/>
      <c r="K1224" s="9"/>
    </row>
    <row r="1225" spans="2:11" x14ac:dyDescent="0.2">
      <c r="B1225" s="9"/>
      <c r="D1225" s="11" t="str">
        <f>IF(LEN(C1225)=0," ",(IF(LEN(C1225)&lt;11,"Sjekk pers.nr.",(IF(MOD('For kontroll'!O1225,1)=0,"OK","Sjekk pers.nr.")))))</f>
        <v xml:space="preserve"> </v>
      </c>
      <c r="G1225" s="11" t="str">
        <f>IF(LEN(F1225)=0," ",(IF('For kontroll'!V1225=1,"OK","Sjekk alder")))</f>
        <v xml:space="preserve"> </v>
      </c>
      <c r="J1225" s="9"/>
      <c r="K1225" s="9"/>
    </row>
    <row r="1226" spans="2:11" x14ac:dyDescent="0.2">
      <c r="B1226" s="9"/>
      <c r="D1226" s="11" t="str">
        <f>IF(LEN(C1226)=0," ",(IF(LEN(C1226)&lt;11,"Sjekk pers.nr.",(IF(MOD('For kontroll'!O1226,1)=0,"OK","Sjekk pers.nr.")))))</f>
        <v xml:space="preserve"> </v>
      </c>
      <c r="G1226" s="11" t="str">
        <f>IF(LEN(F1226)=0," ",(IF('For kontroll'!V1226=1,"OK","Sjekk alder")))</f>
        <v xml:space="preserve"> </v>
      </c>
      <c r="J1226" s="9"/>
      <c r="K1226" s="9"/>
    </row>
    <row r="1227" spans="2:11" x14ac:dyDescent="0.2">
      <c r="B1227" s="9"/>
      <c r="D1227" s="11" t="str">
        <f>IF(LEN(C1227)=0," ",(IF(LEN(C1227)&lt;11,"Sjekk pers.nr.",(IF(MOD('For kontroll'!O1227,1)=0,"OK","Sjekk pers.nr.")))))</f>
        <v xml:space="preserve"> </v>
      </c>
      <c r="G1227" s="11" t="str">
        <f>IF(LEN(F1227)=0," ",(IF('For kontroll'!V1227=1,"OK","Sjekk alder")))</f>
        <v xml:space="preserve"> </v>
      </c>
      <c r="J1227" s="9"/>
      <c r="K1227" s="9"/>
    </row>
    <row r="1228" spans="2:11" x14ac:dyDescent="0.2">
      <c r="B1228" s="9"/>
      <c r="D1228" s="11" t="str">
        <f>IF(LEN(C1228)=0," ",(IF(LEN(C1228)&lt;11,"Sjekk pers.nr.",(IF(MOD('For kontroll'!O1228,1)=0,"OK","Sjekk pers.nr.")))))</f>
        <v xml:space="preserve"> </v>
      </c>
      <c r="G1228" s="11" t="str">
        <f>IF(LEN(F1228)=0," ",(IF('For kontroll'!V1228=1,"OK","Sjekk alder")))</f>
        <v xml:space="preserve"> </v>
      </c>
      <c r="J1228" s="9"/>
      <c r="K1228" s="9"/>
    </row>
    <row r="1229" spans="2:11" x14ac:dyDescent="0.2">
      <c r="B1229" s="9"/>
      <c r="D1229" s="11" t="str">
        <f>IF(LEN(C1229)=0," ",(IF(LEN(C1229)&lt;11,"Sjekk pers.nr.",(IF(MOD('For kontroll'!O1229,1)=0,"OK","Sjekk pers.nr.")))))</f>
        <v xml:space="preserve"> </v>
      </c>
      <c r="G1229" s="11" t="str">
        <f>IF(LEN(F1229)=0," ",(IF('For kontroll'!V1229=1,"OK","Sjekk alder")))</f>
        <v xml:space="preserve"> </v>
      </c>
      <c r="J1229" s="9"/>
      <c r="K1229" s="9"/>
    </row>
    <row r="1230" spans="2:11" x14ac:dyDescent="0.2">
      <c r="B1230" s="9"/>
      <c r="D1230" s="11" t="str">
        <f>IF(LEN(C1230)=0," ",(IF(LEN(C1230)&lt;11,"Sjekk pers.nr.",(IF(MOD('For kontroll'!O1230,1)=0,"OK","Sjekk pers.nr.")))))</f>
        <v xml:space="preserve"> </v>
      </c>
      <c r="G1230" s="11" t="str">
        <f>IF(LEN(F1230)=0," ",(IF('For kontroll'!V1230=1,"OK","Sjekk alder")))</f>
        <v xml:space="preserve"> </v>
      </c>
      <c r="J1230" s="9"/>
      <c r="K1230" s="9"/>
    </row>
    <row r="1231" spans="2:11" x14ac:dyDescent="0.2">
      <c r="B1231" s="9"/>
      <c r="D1231" s="11" t="str">
        <f>IF(LEN(C1231)=0," ",(IF(LEN(C1231)&lt;11,"Sjekk pers.nr.",(IF(MOD('For kontroll'!O1231,1)=0,"OK","Sjekk pers.nr.")))))</f>
        <v xml:space="preserve"> </v>
      </c>
      <c r="G1231" s="11" t="str">
        <f>IF(LEN(F1231)=0," ",(IF('For kontroll'!V1231=1,"OK","Sjekk alder")))</f>
        <v xml:space="preserve"> </v>
      </c>
      <c r="J1231" s="9"/>
      <c r="K1231" s="9"/>
    </row>
    <row r="1232" spans="2:11" x14ac:dyDescent="0.2">
      <c r="B1232" s="9"/>
      <c r="D1232" s="11" t="str">
        <f>IF(LEN(C1232)=0," ",(IF(LEN(C1232)&lt;11,"Sjekk pers.nr.",(IF(MOD('For kontroll'!O1232,1)=0,"OK","Sjekk pers.nr.")))))</f>
        <v xml:space="preserve"> </v>
      </c>
      <c r="G1232" s="11" t="str">
        <f>IF(LEN(F1232)=0," ",(IF('For kontroll'!V1232=1,"OK","Sjekk alder")))</f>
        <v xml:space="preserve"> </v>
      </c>
      <c r="J1232" s="9"/>
      <c r="K1232" s="9"/>
    </row>
    <row r="1233" spans="2:11" x14ac:dyDescent="0.2">
      <c r="B1233" s="9"/>
      <c r="D1233" s="11" t="str">
        <f>IF(LEN(C1233)=0," ",(IF(LEN(C1233)&lt;11,"Sjekk pers.nr.",(IF(MOD('For kontroll'!O1233,1)=0,"OK","Sjekk pers.nr.")))))</f>
        <v xml:space="preserve"> </v>
      </c>
      <c r="G1233" s="11" t="str">
        <f>IF(LEN(F1233)=0," ",(IF('For kontroll'!V1233=1,"OK","Sjekk alder")))</f>
        <v xml:space="preserve"> </v>
      </c>
      <c r="J1233" s="9"/>
      <c r="K1233" s="9"/>
    </row>
    <row r="1234" spans="2:11" x14ac:dyDescent="0.2">
      <c r="B1234" s="9"/>
      <c r="D1234" s="11" t="str">
        <f>IF(LEN(C1234)=0," ",(IF(LEN(C1234)&lt;11,"Sjekk pers.nr.",(IF(MOD('For kontroll'!O1234,1)=0,"OK","Sjekk pers.nr.")))))</f>
        <v xml:space="preserve"> </v>
      </c>
      <c r="G1234" s="11" t="str">
        <f>IF(LEN(F1234)=0," ",(IF('For kontroll'!V1234=1,"OK","Sjekk alder")))</f>
        <v xml:space="preserve"> </v>
      </c>
      <c r="J1234" s="9"/>
      <c r="K1234" s="9"/>
    </row>
    <row r="1235" spans="2:11" x14ac:dyDescent="0.2">
      <c r="B1235" s="9"/>
      <c r="D1235" s="11" t="str">
        <f>IF(LEN(C1235)=0," ",(IF(LEN(C1235)&lt;11,"Sjekk pers.nr.",(IF(MOD('For kontroll'!O1235,1)=0,"OK","Sjekk pers.nr.")))))</f>
        <v xml:space="preserve"> </v>
      </c>
      <c r="G1235" s="11" t="str">
        <f>IF(LEN(F1235)=0," ",(IF('For kontroll'!V1235=1,"OK","Sjekk alder")))</f>
        <v xml:space="preserve"> </v>
      </c>
      <c r="J1235" s="9"/>
      <c r="K1235" s="9"/>
    </row>
    <row r="1236" spans="2:11" x14ac:dyDescent="0.2">
      <c r="B1236" s="9"/>
      <c r="D1236" s="11" t="str">
        <f>IF(LEN(C1236)=0," ",(IF(LEN(C1236)&lt;11,"Sjekk pers.nr.",(IF(MOD('For kontroll'!O1236,1)=0,"OK","Sjekk pers.nr.")))))</f>
        <v xml:space="preserve"> </v>
      </c>
      <c r="G1236" s="11" t="str">
        <f>IF(LEN(F1236)=0," ",(IF('For kontroll'!V1236=1,"OK","Sjekk alder")))</f>
        <v xml:space="preserve"> </v>
      </c>
      <c r="J1236" s="9"/>
      <c r="K1236" s="9"/>
    </row>
    <row r="1237" spans="2:11" x14ac:dyDescent="0.2">
      <c r="B1237" s="9"/>
      <c r="D1237" s="11" t="str">
        <f>IF(LEN(C1237)=0," ",(IF(LEN(C1237)&lt;11,"Sjekk pers.nr.",(IF(MOD('For kontroll'!O1237,1)=0,"OK","Sjekk pers.nr.")))))</f>
        <v xml:space="preserve"> </v>
      </c>
      <c r="G1237" s="11" t="str">
        <f>IF(LEN(F1237)=0," ",(IF('For kontroll'!V1237=1,"OK","Sjekk alder")))</f>
        <v xml:space="preserve"> </v>
      </c>
      <c r="J1237" s="9"/>
      <c r="K1237" s="9"/>
    </row>
    <row r="1238" spans="2:11" x14ac:dyDescent="0.2">
      <c r="B1238" s="9"/>
      <c r="D1238" s="11" t="str">
        <f>IF(LEN(C1238)=0," ",(IF(LEN(C1238)&lt;11,"Sjekk pers.nr.",(IF(MOD('For kontroll'!O1238,1)=0,"OK","Sjekk pers.nr.")))))</f>
        <v xml:space="preserve"> </v>
      </c>
      <c r="G1238" s="11" t="str">
        <f>IF(LEN(F1238)=0," ",(IF('For kontroll'!V1238=1,"OK","Sjekk alder")))</f>
        <v xml:space="preserve"> </v>
      </c>
      <c r="J1238" s="9"/>
      <c r="K1238" s="9"/>
    </row>
    <row r="1239" spans="2:11" x14ac:dyDescent="0.2">
      <c r="B1239" s="9"/>
      <c r="D1239" s="11" t="str">
        <f>IF(LEN(C1239)=0," ",(IF(LEN(C1239)&lt;11,"Sjekk pers.nr.",(IF(MOD('For kontroll'!O1239,1)=0,"OK","Sjekk pers.nr.")))))</f>
        <v xml:space="preserve"> </v>
      </c>
      <c r="G1239" s="11" t="str">
        <f>IF(LEN(F1239)=0," ",(IF('For kontroll'!V1239=1,"OK","Sjekk alder")))</f>
        <v xml:space="preserve"> </v>
      </c>
      <c r="J1239" s="9"/>
      <c r="K1239" s="9"/>
    </row>
    <row r="1240" spans="2:11" x14ac:dyDescent="0.2">
      <c r="B1240" s="9"/>
      <c r="D1240" s="11" t="str">
        <f>IF(LEN(C1240)=0," ",(IF(LEN(C1240)&lt;11,"Sjekk pers.nr.",(IF(MOD('For kontroll'!O1240,1)=0,"OK","Sjekk pers.nr.")))))</f>
        <v xml:space="preserve"> </v>
      </c>
      <c r="G1240" s="11" t="str">
        <f>IF(LEN(F1240)=0," ",(IF('For kontroll'!V1240=1,"OK","Sjekk alder")))</f>
        <v xml:space="preserve"> </v>
      </c>
      <c r="J1240" s="9"/>
      <c r="K1240" s="9"/>
    </row>
    <row r="1241" spans="2:11" x14ac:dyDescent="0.2">
      <c r="B1241" s="9"/>
      <c r="D1241" s="11" t="str">
        <f>IF(LEN(C1241)=0," ",(IF(LEN(C1241)&lt;11,"Sjekk pers.nr.",(IF(MOD('For kontroll'!O1241,1)=0,"OK","Sjekk pers.nr.")))))</f>
        <v xml:space="preserve"> </v>
      </c>
      <c r="G1241" s="11" t="str">
        <f>IF(LEN(F1241)=0," ",(IF('For kontroll'!V1241=1,"OK","Sjekk alder")))</f>
        <v xml:space="preserve"> </v>
      </c>
      <c r="J1241" s="9"/>
      <c r="K1241" s="9"/>
    </row>
    <row r="1242" spans="2:11" x14ac:dyDescent="0.2">
      <c r="B1242" s="9"/>
      <c r="D1242" s="11" t="str">
        <f>IF(LEN(C1242)=0," ",(IF(LEN(C1242)&lt;11,"Sjekk pers.nr.",(IF(MOD('For kontroll'!O1242,1)=0,"OK","Sjekk pers.nr.")))))</f>
        <v xml:space="preserve"> </v>
      </c>
      <c r="G1242" s="11" t="str">
        <f>IF(LEN(F1242)=0," ",(IF('For kontroll'!V1242=1,"OK","Sjekk alder")))</f>
        <v xml:space="preserve"> </v>
      </c>
      <c r="J1242" s="9"/>
      <c r="K1242" s="9"/>
    </row>
    <row r="1243" spans="2:11" x14ac:dyDescent="0.2">
      <c r="B1243" s="9"/>
      <c r="D1243" s="11" t="str">
        <f>IF(LEN(C1243)=0," ",(IF(LEN(C1243)&lt;11,"Sjekk pers.nr.",(IF(MOD('For kontroll'!O1243,1)=0,"OK","Sjekk pers.nr.")))))</f>
        <v xml:space="preserve"> </v>
      </c>
      <c r="G1243" s="11" t="str">
        <f>IF(LEN(F1243)=0," ",(IF('For kontroll'!V1243=1,"OK","Sjekk alder")))</f>
        <v xml:space="preserve"> </v>
      </c>
      <c r="J1243" s="9"/>
      <c r="K1243" s="9"/>
    </row>
    <row r="1244" spans="2:11" x14ac:dyDescent="0.2">
      <c r="B1244" s="9"/>
      <c r="D1244" s="11" t="str">
        <f>IF(LEN(C1244)=0," ",(IF(LEN(C1244)&lt;11,"Sjekk pers.nr.",(IF(MOD('For kontroll'!O1244,1)=0,"OK","Sjekk pers.nr.")))))</f>
        <v xml:space="preserve"> </v>
      </c>
      <c r="G1244" s="11" t="str">
        <f>IF(LEN(F1244)=0," ",(IF('For kontroll'!V1244=1,"OK","Sjekk alder")))</f>
        <v xml:space="preserve"> </v>
      </c>
      <c r="J1244" s="9"/>
      <c r="K1244" s="9"/>
    </row>
    <row r="1245" spans="2:11" x14ac:dyDescent="0.2">
      <c r="B1245" s="9"/>
      <c r="D1245" s="11" t="str">
        <f>IF(LEN(C1245)=0," ",(IF(LEN(C1245)&lt;11,"Sjekk pers.nr.",(IF(MOD('For kontroll'!O1245,1)=0,"OK","Sjekk pers.nr.")))))</f>
        <v xml:space="preserve"> </v>
      </c>
      <c r="G1245" s="11" t="str">
        <f>IF(LEN(F1245)=0," ",(IF('For kontroll'!V1245=1,"OK","Sjekk alder")))</f>
        <v xml:space="preserve"> </v>
      </c>
      <c r="J1245" s="9"/>
      <c r="K1245" s="9"/>
    </row>
    <row r="1246" spans="2:11" x14ac:dyDescent="0.2">
      <c r="B1246" s="9"/>
      <c r="D1246" s="11" t="str">
        <f>IF(LEN(C1246)=0," ",(IF(LEN(C1246)&lt;11,"Sjekk pers.nr.",(IF(MOD('For kontroll'!O1246,1)=0,"OK","Sjekk pers.nr.")))))</f>
        <v xml:space="preserve"> </v>
      </c>
      <c r="G1246" s="11" t="str">
        <f>IF(LEN(F1246)=0," ",(IF('For kontroll'!V1246=1,"OK","Sjekk alder")))</f>
        <v xml:space="preserve"> </v>
      </c>
      <c r="J1246" s="9"/>
      <c r="K1246" s="9"/>
    </row>
    <row r="1247" spans="2:11" x14ac:dyDescent="0.2">
      <c r="B1247" s="9"/>
      <c r="D1247" s="11" t="str">
        <f>IF(LEN(C1247)=0," ",(IF(LEN(C1247)&lt;11,"Sjekk pers.nr.",(IF(MOD('For kontroll'!O1247,1)=0,"OK","Sjekk pers.nr.")))))</f>
        <v xml:space="preserve"> </v>
      </c>
      <c r="G1247" s="11" t="str">
        <f>IF(LEN(F1247)=0," ",(IF('For kontroll'!V1247=1,"OK","Sjekk alder")))</f>
        <v xml:space="preserve"> </v>
      </c>
      <c r="J1247" s="9"/>
      <c r="K1247" s="9"/>
    </row>
    <row r="1248" spans="2:11" x14ac:dyDescent="0.2">
      <c r="B1248" s="9"/>
      <c r="D1248" s="11" t="str">
        <f>IF(LEN(C1248)=0," ",(IF(LEN(C1248)&lt;11,"Sjekk pers.nr.",(IF(MOD('For kontroll'!O1248,1)=0,"OK","Sjekk pers.nr.")))))</f>
        <v xml:space="preserve"> </v>
      </c>
      <c r="G1248" s="11" t="str">
        <f>IF(LEN(F1248)=0," ",(IF('For kontroll'!V1248=1,"OK","Sjekk alder")))</f>
        <v xml:space="preserve"> </v>
      </c>
      <c r="J1248" s="9"/>
      <c r="K1248" s="9"/>
    </row>
    <row r="1249" spans="2:11" x14ac:dyDescent="0.2">
      <c r="B1249" s="9"/>
      <c r="D1249" s="11" t="str">
        <f>IF(LEN(C1249)=0," ",(IF(LEN(C1249)&lt;11,"Sjekk pers.nr.",(IF(MOD('For kontroll'!O1249,1)=0,"OK","Sjekk pers.nr.")))))</f>
        <v xml:space="preserve"> </v>
      </c>
      <c r="G1249" s="11" t="str">
        <f>IF(LEN(F1249)=0," ",(IF('For kontroll'!V1249=1,"OK","Sjekk alder")))</f>
        <v xml:space="preserve"> </v>
      </c>
      <c r="J1249" s="9"/>
      <c r="K1249" s="9"/>
    </row>
    <row r="1250" spans="2:11" x14ac:dyDescent="0.2">
      <c r="B1250" s="9"/>
      <c r="D1250" s="11" t="str">
        <f>IF(LEN(C1250)=0," ",(IF(LEN(C1250)&lt;11,"Sjekk pers.nr.",(IF(MOD('For kontroll'!O1250,1)=0,"OK","Sjekk pers.nr.")))))</f>
        <v xml:space="preserve"> </v>
      </c>
      <c r="G1250" s="11" t="str">
        <f>IF(LEN(F1250)=0," ",(IF('For kontroll'!V1250=1,"OK","Sjekk alder")))</f>
        <v xml:space="preserve"> </v>
      </c>
      <c r="J1250" s="9"/>
      <c r="K1250" s="9"/>
    </row>
    <row r="1251" spans="2:11" x14ac:dyDescent="0.2">
      <c r="B1251" s="9"/>
      <c r="D1251" s="11" t="str">
        <f>IF(LEN(C1251)=0," ",(IF(LEN(C1251)&lt;11,"Sjekk pers.nr.",(IF(MOD('For kontroll'!O1251,1)=0,"OK","Sjekk pers.nr.")))))</f>
        <v xml:space="preserve"> </v>
      </c>
      <c r="G1251" s="11" t="str">
        <f>IF(LEN(F1251)=0," ",(IF('For kontroll'!V1251=1,"OK","Sjekk alder")))</f>
        <v xml:space="preserve"> </v>
      </c>
      <c r="J1251" s="9"/>
      <c r="K1251" s="9"/>
    </row>
    <row r="1252" spans="2:11" x14ac:dyDescent="0.2">
      <c r="B1252" s="9"/>
      <c r="D1252" s="11" t="str">
        <f>IF(LEN(C1252)=0," ",(IF(LEN(C1252)&lt;11,"Sjekk pers.nr.",(IF(MOD('For kontroll'!O1252,1)=0,"OK","Sjekk pers.nr.")))))</f>
        <v xml:space="preserve"> </v>
      </c>
      <c r="G1252" s="11" t="str">
        <f>IF(LEN(F1252)=0," ",(IF('For kontroll'!V1252=1,"OK","Sjekk alder")))</f>
        <v xml:space="preserve"> </v>
      </c>
      <c r="J1252" s="9"/>
      <c r="K1252" s="9"/>
    </row>
    <row r="1253" spans="2:11" x14ac:dyDescent="0.2">
      <c r="B1253" s="9"/>
      <c r="D1253" s="11" t="str">
        <f>IF(LEN(C1253)=0," ",(IF(LEN(C1253)&lt;11,"Sjekk pers.nr.",(IF(MOD('For kontroll'!O1253,1)=0,"OK","Sjekk pers.nr.")))))</f>
        <v xml:space="preserve"> </v>
      </c>
      <c r="G1253" s="11" t="str">
        <f>IF(LEN(F1253)=0," ",(IF('For kontroll'!V1253=1,"OK","Sjekk alder")))</f>
        <v xml:space="preserve"> </v>
      </c>
      <c r="J1253" s="9"/>
      <c r="K1253" s="9"/>
    </row>
    <row r="1254" spans="2:11" x14ac:dyDescent="0.2">
      <c r="B1254" s="9"/>
      <c r="D1254" s="11" t="str">
        <f>IF(LEN(C1254)=0," ",(IF(LEN(C1254)&lt;11,"Sjekk pers.nr.",(IF(MOD('For kontroll'!O1254,1)=0,"OK","Sjekk pers.nr.")))))</f>
        <v xml:space="preserve"> </v>
      </c>
      <c r="G1254" s="11" t="str">
        <f>IF(LEN(F1254)=0," ",(IF('For kontroll'!V1254=1,"OK","Sjekk alder")))</f>
        <v xml:space="preserve"> </v>
      </c>
      <c r="J1254" s="9"/>
      <c r="K1254" s="9"/>
    </row>
    <row r="1255" spans="2:11" x14ac:dyDescent="0.2">
      <c r="B1255" s="9"/>
      <c r="D1255" s="11" t="str">
        <f>IF(LEN(C1255)=0," ",(IF(LEN(C1255)&lt;11,"Sjekk pers.nr.",(IF(MOD('For kontroll'!O1255,1)=0,"OK","Sjekk pers.nr.")))))</f>
        <v xml:space="preserve"> </v>
      </c>
      <c r="G1255" s="11" t="str">
        <f>IF(LEN(F1255)=0," ",(IF('For kontroll'!V1255=1,"OK","Sjekk alder")))</f>
        <v xml:space="preserve"> </v>
      </c>
      <c r="J1255" s="9"/>
      <c r="K1255" s="9"/>
    </row>
    <row r="1256" spans="2:11" x14ac:dyDescent="0.2">
      <c r="B1256" s="9"/>
      <c r="D1256" s="11" t="str">
        <f>IF(LEN(C1256)=0," ",(IF(LEN(C1256)&lt;11,"Sjekk pers.nr.",(IF(MOD('For kontroll'!O1256,1)=0,"OK","Sjekk pers.nr.")))))</f>
        <v xml:space="preserve"> </v>
      </c>
      <c r="G1256" s="11" t="str">
        <f>IF(LEN(F1256)=0," ",(IF('For kontroll'!V1256=1,"OK","Sjekk alder")))</f>
        <v xml:space="preserve"> </v>
      </c>
      <c r="J1256" s="9"/>
      <c r="K1256" s="9"/>
    </row>
    <row r="1257" spans="2:11" x14ac:dyDescent="0.2">
      <c r="B1257" s="9"/>
      <c r="D1257" s="11" t="str">
        <f>IF(LEN(C1257)=0," ",(IF(LEN(C1257)&lt;11,"Sjekk pers.nr.",(IF(MOD('For kontroll'!O1257,1)=0,"OK","Sjekk pers.nr.")))))</f>
        <v xml:space="preserve"> </v>
      </c>
      <c r="G1257" s="11" t="str">
        <f>IF(LEN(F1257)=0," ",(IF('For kontroll'!V1257=1,"OK","Sjekk alder")))</f>
        <v xml:space="preserve"> </v>
      </c>
      <c r="J1257" s="9"/>
      <c r="K1257" s="9"/>
    </row>
    <row r="1258" spans="2:11" x14ac:dyDescent="0.2">
      <c r="B1258" s="9"/>
      <c r="D1258" s="11" t="str">
        <f>IF(LEN(C1258)=0," ",(IF(LEN(C1258)&lt;11,"Sjekk pers.nr.",(IF(MOD('For kontroll'!O1258,1)=0,"OK","Sjekk pers.nr.")))))</f>
        <v xml:space="preserve"> </v>
      </c>
      <c r="G1258" s="11" t="str">
        <f>IF(LEN(F1258)=0," ",(IF('For kontroll'!V1258=1,"OK","Sjekk alder")))</f>
        <v xml:space="preserve"> </v>
      </c>
      <c r="J1258" s="9"/>
      <c r="K1258" s="9"/>
    </row>
    <row r="1259" spans="2:11" x14ac:dyDescent="0.2">
      <c r="B1259" s="9"/>
      <c r="D1259" s="11" t="str">
        <f>IF(LEN(C1259)=0," ",(IF(LEN(C1259)&lt;11,"Sjekk pers.nr.",(IF(MOD('For kontroll'!O1259,1)=0,"OK","Sjekk pers.nr.")))))</f>
        <v xml:space="preserve"> </v>
      </c>
      <c r="G1259" s="11" t="str">
        <f>IF(LEN(F1259)=0," ",(IF('For kontroll'!V1259=1,"OK","Sjekk alder")))</f>
        <v xml:space="preserve"> </v>
      </c>
      <c r="J1259" s="9"/>
      <c r="K1259" s="9"/>
    </row>
    <row r="1260" spans="2:11" x14ac:dyDescent="0.2">
      <c r="B1260" s="9"/>
      <c r="D1260" s="11" t="str">
        <f>IF(LEN(C1260)=0," ",(IF(LEN(C1260)&lt;11,"Sjekk pers.nr.",(IF(MOD('For kontroll'!O1260,1)=0,"OK","Sjekk pers.nr.")))))</f>
        <v xml:space="preserve"> </v>
      </c>
      <c r="G1260" s="11" t="str">
        <f>IF(LEN(F1260)=0," ",(IF('For kontroll'!V1260=1,"OK","Sjekk alder")))</f>
        <v xml:space="preserve"> </v>
      </c>
      <c r="J1260" s="9"/>
      <c r="K1260" s="9"/>
    </row>
    <row r="1261" spans="2:11" x14ac:dyDescent="0.2">
      <c r="B1261" s="9"/>
      <c r="D1261" s="11" t="str">
        <f>IF(LEN(C1261)=0," ",(IF(LEN(C1261)&lt;11,"Sjekk pers.nr.",(IF(MOD('For kontroll'!O1261,1)=0,"OK","Sjekk pers.nr.")))))</f>
        <v xml:space="preserve"> </v>
      </c>
      <c r="G1261" s="11" t="str">
        <f>IF(LEN(F1261)=0," ",(IF('For kontroll'!V1261=1,"OK","Sjekk alder")))</f>
        <v xml:space="preserve"> </v>
      </c>
      <c r="J1261" s="9"/>
      <c r="K1261" s="9"/>
    </row>
    <row r="1262" spans="2:11" x14ac:dyDescent="0.2">
      <c r="B1262" s="9"/>
      <c r="D1262" s="11" t="str">
        <f>IF(LEN(C1262)=0," ",(IF(LEN(C1262)&lt;11,"Sjekk pers.nr.",(IF(MOD('For kontroll'!O1262,1)=0,"OK","Sjekk pers.nr.")))))</f>
        <v xml:space="preserve"> </v>
      </c>
      <c r="G1262" s="11" t="str">
        <f>IF(LEN(F1262)=0," ",(IF('For kontroll'!V1262=1,"OK","Sjekk alder")))</f>
        <v xml:space="preserve"> </v>
      </c>
      <c r="J1262" s="9"/>
      <c r="K1262" s="9"/>
    </row>
    <row r="1263" spans="2:11" x14ac:dyDescent="0.2">
      <c r="B1263" s="9"/>
      <c r="D1263" s="11" t="str">
        <f>IF(LEN(C1263)=0," ",(IF(LEN(C1263)&lt;11,"Sjekk pers.nr.",(IF(MOD('For kontroll'!O1263,1)=0,"OK","Sjekk pers.nr.")))))</f>
        <v xml:space="preserve"> </v>
      </c>
      <c r="G1263" s="11" t="str">
        <f>IF(LEN(F1263)=0," ",(IF('For kontroll'!V1263=1,"OK","Sjekk alder")))</f>
        <v xml:space="preserve"> </v>
      </c>
      <c r="J1263" s="9"/>
      <c r="K1263" s="9"/>
    </row>
    <row r="1264" spans="2:11" x14ac:dyDescent="0.2">
      <c r="B1264" s="9"/>
      <c r="D1264" s="11" t="str">
        <f>IF(LEN(C1264)=0," ",(IF(LEN(C1264)&lt;11,"Sjekk pers.nr.",(IF(MOD('For kontroll'!O1264,1)=0,"OK","Sjekk pers.nr.")))))</f>
        <v xml:space="preserve"> </v>
      </c>
      <c r="G1264" s="11" t="str">
        <f>IF(LEN(F1264)=0," ",(IF('For kontroll'!V1264=1,"OK","Sjekk alder")))</f>
        <v xml:space="preserve"> </v>
      </c>
      <c r="J1264" s="9"/>
      <c r="K1264" s="9"/>
    </row>
    <row r="1265" spans="2:11" x14ac:dyDescent="0.2">
      <c r="B1265" s="9"/>
      <c r="D1265" s="11" t="str">
        <f>IF(LEN(C1265)=0," ",(IF(LEN(C1265)&lt;11,"Sjekk pers.nr.",(IF(MOD('For kontroll'!O1265,1)=0,"OK","Sjekk pers.nr.")))))</f>
        <v xml:space="preserve"> </v>
      </c>
      <c r="G1265" s="11" t="str">
        <f>IF(LEN(F1265)=0," ",(IF('For kontroll'!V1265=1,"OK","Sjekk alder")))</f>
        <v xml:space="preserve"> </v>
      </c>
      <c r="J1265" s="9"/>
      <c r="K1265" s="9"/>
    </row>
    <row r="1266" spans="2:11" x14ac:dyDescent="0.2">
      <c r="B1266" s="9"/>
      <c r="D1266" s="11" t="str">
        <f>IF(LEN(C1266)=0," ",(IF(LEN(C1266)&lt;11,"Sjekk pers.nr.",(IF(MOD('For kontroll'!O1266,1)=0,"OK","Sjekk pers.nr.")))))</f>
        <v xml:space="preserve"> </v>
      </c>
      <c r="G1266" s="11" t="str">
        <f>IF(LEN(F1266)=0," ",(IF('For kontroll'!V1266=1,"OK","Sjekk alder")))</f>
        <v xml:space="preserve"> </v>
      </c>
      <c r="J1266" s="9"/>
      <c r="K1266" s="9"/>
    </row>
    <row r="1267" spans="2:11" x14ac:dyDescent="0.2">
      <c r="B1267" s="9"/>
      <c r="D1267" s="11" t="str">
        <f>IF(LEN(C1267)=0," ",(IF(LEN(C1267)&lt;11,"Sjekk pers.nr.",(IF(MOD('For kontroll'!O1267,1)=0,"OK","Sjekk pers.nr.")))))</f>
        <v xml:space="preserve"> </v>
      </c>
      <c r="G1267" s="11" t="str">
        <f>IF(LEN(F1267)=0," ",(IF('For kontroll'!V1267=1,"OK","Sjekk alder")))</f>
        <v xml:space="preserve"> </v>
      </c>
      <c r="J1267" s="9"/>
      <c r="K1267" s="9"/>
    </row>
    <row r="1268" spans="2:11" x14ac:dyDescent="0.2">
      <c r="B1268" s="9"/>
      <c r="D1268" s="11" t="str">
        <f>IF(LEN(C1268)=0," ",(IF(LEN(C1268)&lt;11,"Sjekk pers.nr.",(IF(MOD('For kontroll'!O1268,1)=0,"OK","Sjekk pers.nr.")))))</f>
        <v xml:space="preserve"> </v>
      </c>
      <c r="G1268" s="11" t="str">
        <f>IF(LEN(F1268)=0," ",(IF('For kontroll'!V1268=1,"OK","Sjekk alder")))</f>
        <v xml:space="preserve"> </v>
      </c>
      <c r="J1268" s="9"/>
      <c r="K1268" s="9"/>
    </row>
    <row r="1269" spans="2:11" x14ac:dyDescent="0.2">
      <c r="B1269" s="9"/>
      <c r="D1269" s="11" t="str">
        <f>IF(LEN(C1269)=0," ",(IF(LEN(C1269)&lt;11,"Sjekk pers.nr.",(IF(MOD('For kontroll'!O1269,1)=0,"OK","Sjekk pers.nr.")))))</f>
        <v xml:space="preserve"> </v>
      </c>
      <c r="G1269" s="11" t="str">
        <f>IF(LEN(F1269)=0," ",(IF('For kontroll'!V1269=1,"OK","Sjekk alder")))</f>
        <v xml:space="preserve"> </v>
      </c>
      <c r="J1269" s="9"/>
      <c r="K1269" s="9"/>
    </row>
    <row r="1270" spans="2:11" x14ac:dyDescent="0.2">
      <c r="B1270" s="9"/>
      <c r="D1270" s="11" t="str">
        <f>IF(LEN(C1270)=0," ",(IF(LEN(C1270)&lt;11,"Sjekk pers.nr.",(IF(MOD('For kontroll'!O1270,1)=0,"OK","Sjekk pers.nr.")))))</f>
        <v xml:space="preserve"> </v>
      </c>
      <c r="G1270" s="11" t="str">
        <f>IF(LEN(F1270)=0," ",(IF('For kontroll'!V1270=1,"OK","Sjekk alder")))</f>
        <v xml:space="preserve"> </v>
      </c>
      <c r="J1270" s="9"/>
      <c r="K1270" s="9"/>
    </row>
    <row r="1271" spans="2:11" x14ac:dyDescent="0.2">
      <c r="B1271" s="9"/>
      <c r="D1271" s="11" t="str">
        <f>IF(LEN(C1271)=0," ",(IF(LEN(C1271)&lt;11,"Sjekk pers.nr.",(IF(MOD('For kontroll'!O1271,1)=0,"OK","Sjekk pers.nr.")))))</f>
        <v xml:space="preserve"> </v>
      </c>
      <c r="G1271" s="11" t="str">
        <f>IF(LEN(F1271)=0," ",(IF('For kontroll'!V1271=1,"OK","Sjekk alder")))</f>
        <v xml:space="preserve"> </v>
      </c>
      <c r="J1271" s="9"/>
      <c r="K1271" s="9"/>
    </row>
    <row r="1272" spans="2:11" x14ac:dyDescent="0.2">
      <c r="B1272" s="9"/>
      <c r="D1272" s="11" t="str">
        <f>IF(LEN(C1272)=0," ",(IF(LEN(C1272)&lt;11,"Sjekk pers.nr.",(IF(MOD('For kontroll'!O1272,1)=0,"OK","Sjekk pers.nr.")))))</f>
        <v xml:space="preserve"> </v>
      </c>
      <c r="G1272" s="11" t="str">
        <f>IF(LEN(F1272)=0," ",(IF('For kontroll'!V1272=1,"OK","Sjekk alder")))</f>
        <v xml:space="preserve"> </v>
      </c>
      <c r="J1272" s="9"/>
      <c r="K1272" s="9"/>
    </row>
    <row r="1273" spans="2:11" x14ac:dyDescent="0.2">
      <c r="B1273" s="9"/>
      <c r="D1273" s="11" t="str">
        <f>IF(LEN(C1273)=0," ",(IF(LEN(C1273)&lt;11,"Sjekk pers.nr.",(IF(MOD('For kontroll'!O1273,1)=0,"OK","Sjekk pers.nr.")))))</f>
        <v xml:space="preserve"> </v>
      </c>
      <c r="G1273" s="11" t="str">
        <f>IF(LEN(F1273)=0," ",(IF('For kontroll'!V1273=1,"OK","Sjekk alder")))</f>
        <v xml:space="preserve"> </v>
      </c>
      <c r="J1273" s="9"/>
      <c r="K1273" s="9"/>
    </row>
    <row r="1274" spans="2:11" x14ac:dyDescent="0.2">
      <c r="B1274" s="9"/>
      <c r="D1274" s="11" t="str">
        <f>IF(LEN(C1274)=0," ",(IF(LEN(C1274)&lt;11,"Sjekk pers.nr.",(IF(MOD('For kontroll'!O1274,1)=0,"OK","Sjekk pers.nr.")))))</f>
        <v xml:space="preserve"> </v>
      </c>
      <c r="G1274" s="11" t="str">
        <f>IF(LEN(F1274)=0," ",(IF('For kontroll'!V1274=1,"OK","Sjekk alder")))</f>
        <v xml:space="preserve"> </v>
      </c>
      <c r="J1274" s="9"/>
      <c r="K1274" s="9"/>
    </row>
    <row r="1275" spans="2:11" x14ac:dyDescent="0.2">
      <c r="B1275" s="9"/>
      <c r="D1275" s="11" t="str">
        <f>IF(LEN(C1275)=0," ",(IF(LEN(C1275)&lt;11,"Sjekk pers.nr.",(IF(MOD('For kontroll'!O1275,1)=0,"OK","Sjekk pers.nr.")))))</f>
        <v xml:space="preserve"> </v>
      </c>
      <c r="G1275" s="11" t="str">
        <f>IF(LEN(F1275)=0," ",(IF('For kontroll'!V1275=1,"OK","Sjekk alder")))</f>
        <v xml:space="preserve"> </v>
      </c>
      <c r="J1275" s="9"/>
      <c r="K1275" s="9"/>
    </row>
    <row r="1276" spans="2:11" x14ac:dyDescent="0.2">
      <c r="B1276" s="9"/>
      <c r="D1276" s="11" t="str">
        <f>IF(LEN(C1276)=0," ",(IF(LEN(C1276)&lt;11,"Sjekk pers.nr.",(IF(MOD('For kontroll'!O1276,1)=0,"OK","Sjekk pers.nr.")))))</f>
        <v xml:space="preserve"> </v>
      </c>
      <c r="G1276" s="11" t="str">
        <f>IF(LEN(F1276)=0," ",(IF('For kontroll'!V1276=1,"OK","Sjekk alder")))</f>
        <v xml:space="preserve"> </v>
      </c>
      <c r="J1276" s="9"/>
      <c r="K1276" s="9"/>
    </row>
    <row r="1277" spans="2:11" x14ac:dyDescent="0.2">
      <c r="B1277" s="9"/>
      <c r="D1277" s="11" t="str">
        <f>IF(LEN(C1277)=0," ",(IF(LEN(C1277)&lt;11,"Sjekk pers.nr.",(IF(MOD('For kontroll'!O1277,1)=0,"OK","Sjekk pers.nr.")))))</f>
        <v xml:space="preserve"> </v>
      </c>
      <c r="G1277" s="11" t="str">
        <f>IF(LEN(F1277)=0," ",(IF('For kontroll'!V1277=1,"OK","Sjekk alder")))</f>
        <v xml:space="preserve"> </v>
      </c>
      <c r="J1277" s="9"/>
      <c r="K1277" s="9"/>
    </row>
    <row r="1278" spans="2:11" x14ac:dyDescent="0.2">
      <c r="B1278" s="9"/>
      <c r="D1278" s="11" t="str">
        <f>IF(LEN(C1278)=0," ",(IF(LEN(C1278)&lt;11,"Sjekk pers.nr.",(IF(MOD('For kontroll'!O1278,1)=0,"OK","Sjekk pers.nr.")))))</f>
        <v xml:space="preserve"> </v>
      </c>
      <c r="G1278" s="11" t="str">
        <f>IF(LEN(F1278)=0," ",(IF('For kontroll'!V1278=1,"OK","Sjekk alder")))</f>
        <v xml:space="preserve"> </v>
      </c>
      <c r="J1278" s="9"/>
      <c r="K1278" s="9"/>
    </row>
    <row r="1279" spans="2:11" x14ac:dyDescent="0.2">
      <c r="B1279" s="9"/>
      <c r="D1279" s="11" t="str">
        <f>IF(LEN(C1279)=0," ",(IF(LEN(C1279)&lt;11,"Sjekk pers.nr.",(IF(MOD('For kontroll'!O1279,1)=0,"OK","Sjekk pers.nr.")))))</f>
        <v xml:space="preserve"> </v>
      </c>
      <c r="G1279" s="11" t="str">
        <f>IF(LEN(F1279)=0," ",(IF('For kontroll'!V1279=1,"OK","Sjekk alder")))</f>
        <v xml:space="preserve"> </v>
      </c>
      <c r="J1279" s="9"/>
      <c r="K1279" s="9"/>
    </row>
    <row r="1280" spans="2:11" x14ac:dyDescent="0.2">
      <c r="B1280" s="9"/>
      <c r="D1280" s="11" t="str">
        <f>IF(LEN(C1280)=0," ",(IF(LEN(C1280)&lt;11,"Sjekk pers.nr.",(IF(MOD('For kontroll'!O1280,1)=0,"OK","Sjekk pers.nr.")))))</f>
        <v xml:space="preserve"> </v>
      </c>
      <c r="G1280" s="11" t="str">
        <f>IF(LEN(F1280)=0," ",(IF('For kontroll'!V1280=1,"OK","Sjekk alder")))</f>
        <v xml:space="preserve"> </v>
      </c>
      <c r="J1280" s="9"/>
      <c r="K1280" s="9"/>
    </row>
    <row r="1281" spans="2:11" x14ac:dyDescent="0.2">
      <c r="B1281" s="9"/>
      <c r="D1281" s="11" t="str">
        <f>IF(LEN(C1281)=0," ",(IF(LEN(C1281)&lt;11,"Sjekk pers.nr.",(IF(MOD('For kontroll'!O1281,1)=0,"OK","Sjekk pers.nr.")))))</f>
        <v xml:space="preserve"> </v>
      </c>
      <c r="G1281" s="11" t="str">
        <f>IF(LEN(F1281)=0," ",(IF('For kontroll'!V1281=1,"OK","Sjekk alder")))</f>
        <v xml:space="preserve"> </v>
      </c>
      <c r="J1281" s="9"/>
      <c r="K1281" s="9"/>
    </row>
    <row r="1282" spans="2:11" x14ac:dyDescent="0.2">
      <c r="B1282" s="9"/>
      <c r="D1282" s="11" t="str">
        <f>IF(LEN(C1282)=0," ",(IF(LEN(C1282)&lt;11,"Sjekk pers.nr.",(IF(MOD('For kontroll'!O1282,1)=0,"OK","Sjekk pers.nr.")))))</f>
        <v xml:space="preserve"> </v>
      </c>
      <c r="G1282" s="11" t="str">
        <f>IF(LEN(F1282)=0," ",(IF('For kontroll'!V1282=1,"OK","Sjekk alder")))</f>
        <v xml:space="preserve"> </v>
      </c>
      <c r="J1282" s="9"/>
      <c r="K1282" s="9"/>
    </row>
    <row r="1283" spans="2:11" x14ac:dyDescent="0.2">
      <c r="B1283" s="9"/>
      <c r="D1283" s="11" t="str">
        <f>IF(LEN(C1283)=0," ",(IF(LEN(C1283)&lt;11,"Sjekk pers.nr.",(IF(MOD('For kontroll'!O1283,1)=0,"OK","Sjekk pers.nr.")))))</f>
        <v xml:space="preserve"> </v>
      </c>
      <c r="G1283" s="11" t="str">
        <f>IF(LEN(F1283)=0," ",(IF('For kontroll'!V1283=1,"OK","Sjekk alder")))</f>
        <v xml:space="preserve"> </v>
      </c>
      <c r="J1283" s="9"/>
      <c r="K1283" s="9"/>
    </row>
    <row r="1284" spans="2:11" x14ac:dyDescent="0.2">
      <c r="B1284" s="9"/>
      <c r="D1284" s="11" t="str">
        <f>IF(LEN(C1284)=0," ",(IF(LEN(C1284)&lt;11,"Sjekk pers.nr.",(IF(MOD('For kontroll'!O1284,1)=0,"OK","Sjekk pers.nr.")))))</f>
        <v xml:space="preserve"> </v>
      </c>
      <c r="G1284" s="11" t="str">
        <f>IF(LEN(F1284)=0," ",(IF('For kontroll'!V1284=1,"OK","Sjekk alder")))</f>
        <v xml:space="preserve"> </v>
      </c>
      <c r="J1284" s="9"/>
      <c r="K1284" s="9"/>
    </row>
    <row r="1285" spans="2:11" x14ac:dyDescent="0.2">
      <c r="B1285" s="9"/>
      <c r="D1285" s="11" t="str">
        <f>IF(LEN(C1285)=0," ",(IF(LEN(C1285)&lt;11,"Sjekk pers.nr.",(IF(MOD('For kontroll'!O1285,1)=0,"OK","Sjekk pers.nr.")))))</f>
        <v xml:space="preserve"> </v>
      </c>
      <c r="G1285" s="11" t="str">
        <f>IF(LEN(F1285)=0," ",(IF('For kontroll'!V1285=1,"OK","Sjekk alder")))</f>
        <v xml:space="preserve"> </v>
      </c>
      <c r="J1285" s="9"/>
      <c r="K1285" s="9"/>
    </row>
    <row r="1286" spans="2:11" x14ac:dyDescent="0.2">
      <c r="B1286" s="9"/>
      <c r="D1286" s="11" t="str">
        <f>IF(LEN(C1286)=0," ",(IF(LEN(C1286)&lt;11,"Sjekk pers.nr.",(IF(MOD('For kontroll'!O1286,1)=0,"OK","Sjekk pers.nr.")))))</f>
        <v xml:space="preserve"> </v>
      </c>
      <c r="G1286" s="11" t="str">
        <f>IF(LEN(F1286)=0," ",(IF('For kontroll'!V1286=1,"OK","Sjekk alder")))</f>
        <v xml:space="preserve"> </v>
      </c>
      <c r="J1286" s="9"/>
      <c r="K1286" s="9"/>
    </row>
    <row r="1287" spans="2:11" x14ac:dyDescent="0.2">
      <c r="B1287" s="9"/>
      <c r="D1287" s="11" t="str">
        <f>IF(LEN(C1287)=0," ",(IF(LEN(C1287)&lt;11,"Sjekk pers.nr.",(IF(MOD('For kontroll'!O1287,1)=0,"OK","Sjekk pers.nr.")))))</f>
        <v xml:space="preserve"> </v>
      </c>
      <c r="G1287" s="11" t="str">
        <f>IF(LEN(F1287)=0," ",(IF('For kontroll'!V1287=1,"OK","Sjekk alder")))</f>
        <v xml:space="preserve"> </v>
      </c>
      <c r="J1287" s="9"/>
      <c r="K1287" s="9"/>
    </row>
    <row r="1288" spans="2:11" x14ac:dyDescent="0.2">
      <c r="B1288" s="9"/>
      <c r="D1288" s="11" t="str">
        <f>IF(LEN(C1288)=0," ",(IF(LEN(C1288)&lt;11,"Sjekk pers.nr.",(IF(MOD('For kontroll'!O1288,1)=0,"OK","Sjekk pers.nr.")))))</f>
        <v xml:space="preserve"> </v>
      </c>
      <c r="G1288" s="11" t="str">
        <f>IF(LEN(F1288)=0," ",(IF('For kontroll'!V1288=1,"OK","Sjekk alder")))</f>
        <v xml:space="preserve"> </v>
      </c>
      <c r="J1288" s="9"/>
      <c r="K1288" s="9"/>
    </row>
    <row r="1289" spans="2:11" x14ac:dyDescent="0.2">
      <c r="B1289" s="9"/>
      <c r="D1289" s="11" t="str">
        <f>IF(LEN(C1289)=0," ",(IF(LEN(C1289)&lt;11,"Sjekk pers.nr.",(IF(MOD('For kontroll'!O1289,1)=0,"OK","Sjekk pers.nr.")))))</f>
        <v xml:space="preserve"> </v>
      </c>
      <c r="G1289" s="11" t="str">
        <f>IF(LEN(F1289)=0," ",(IF('For kontroll'!V1289=1,"OK","Sjekk alder")))</f>
        <v xml:space="preserve"> </v>
      </c>
      <c r="J1289" s="9"/>
      <c r="K1289" s="9"/>
    </row>
    <row r="1290" spans="2:11" x14ac:dyDescent="0.2">
      <c r="B1290" s="9"/>
      <c r="D1290" s="11" t="str">
        <f>IF(LEN(C1290)=0," ",(IF(LEN(C1290)&lt;11,"Sjekk pers.nr.",(IF(MOD('For kontroll'!O1290,1)=0,"OK","Sjekk pers.nr.")))))</f>
        <v xml:space="preserve"> </v>
      </c>
      <c r="G1290" s="11" t="str">
        <f>IF(LEN(F1290)=0," ",(IF('For kontroll'!V1290=1,"OK","Sjekk alder")))</f>
        <v xml:space="preserve"> </v>
      </c>
      <c r="J1290" s="9"/>
      <c r="K1290" s="9"/>
    </row>
    <row r="1291" spans="2:11" x14ac:dyDescent="0.2">
      <c r="B1291" s="9"/>
      <c r="D1291" s="11" t="str">
        <f>IF(LEN(C1291)=0," ",(IF(LEN(C1291)&lt;11,"Sjekk pers.nr.",(IF(MOD('For kontroll'!O1291,1)=0,"OK","Sjekk pers.nr.")))))</f>
        <v xml:space="preserve"> </v>
      </c>
      <c r="G1291" s="11" t="str">
        <f>IF(LEN(F1291)=0," ",(IF('For kontroll'!V1291=1,"OK","Sjekk alder")))</f>
        <v xml:space="preserve"> </v>
      </c>
      <c r="J1291" s="9"/>
      <c r="K1291" s="9"/>
    </row>
    <row r="1292" spans="2:11" x14ac:dyDescent="0.2">
      <c r="B1292" s="9"/>
      <c r="D1292" s="11" t="str">
        <f>IF(LEN(C1292)=0," ",(IF(LEN(C1292)&lt;11,"Sjekk pers.nr.",(IF(MOD('For kontroll'!O1292,1)=0,"OK","Sjekk pers.nr.")))))</f>
        <v xml:space="preserve"> </v>
      </c>
      <c r="G1292" s="11" t="str">
        <f>IF(LEN(F1292)=0," ",(IF('For kontroll'!V1292=1,"OK","Sjekk alder")))</f>
        <v xml:space="preserve"> </v>
      </c>
      <c r="J1292" s="9"/>
      <c r="K1292" s="9"/>
    </row>
    <row r="1293" spans="2:11" x14ac:dyDescent="0.2">
      <c r="B1293" s="9"/>
      <c r="D1293" s="11" t="str">
        <f>IF(LEN(C1293)=0," ",(IF(LEN(C1293)&lt;11,"Sjekk pers.nr.",(IF(MOD('For kontroll'!O1293,1)=0,"OK","Sjekk pers.nr.")))))</f>
        <v xml:space="preserve"> </v>
      </c>
      <c r="G1293" s="11" t="str">
        <f>IF(LEN(F1293)=0," ",(IF('For kontroll'!V1293=1,"OK","Sjekk alder")))</f>
        <v xml:space="preserve"> </v>
      </c>
      <c r="J1293" s="9"/>
      <c r="K1293" s="9"/>
    </row>
    <row r="1294" spans="2:11" x14ac:dyDescent="0.2">
      <c r="B1294" s="9"/>
      <c r="D1294" s="11" t="str">
        <f>IF(LEN(C1294)=0," ",(IF(LEN(C1294)&lt;11,"Sjekk pers.nr.",(IF(MOD('For kontroll'!O1294,1)=0,"OK","Sjekk pers.nr.")))))</f>
        <v xml:space="preserve"> </v>
      </c>
      <c r="G1294" s="11" t="str">
        <f>IF(LEN(F1294)=0," ",(IF('For kontroll'!V1294=1,"OK","Sjekk alder")))</f>
        <v xml:space="preserve"> </v>
      </c>
      <c r="J1294" s="9"/>
      <c r="K1294" s="9"/>
    </row>
    <row r="1295" spans="2:11" x14ac:dyDescent="0.2">
      <c r="B1295" s="9"/>
      <c r="D1295" s="11" t="str">
        <f>IF(LEN(C1295)=0," ",(IF(LEN(C1295)&lt;11,"Sjekk pers.nr.",(IF(MOD('For kontroll'!O1295,1)=0,"OK","Sjekk pers.nr.")))))</f>
        <v xml:space="preserve"> </v>
      </c>
      <c r="G1295" s="11" t="str">
        <f>IF(LEN(F1295)=0," ",(IF('For kontroll'!V1295=1,"OK","Sjekk alder")))</f>
        <v xml:space="preserve"> </v>
      </c>
      <c r="J1295" s="9"/>
      <c r="K1295" s="9"/>
    </row>
    <row r="1296" spans="2:11" x14ac:dyDescent="0.2">
      <c r="B1296" s="9"/>
      <c r="D1296" s="11" t="str">
        <f>IF(LEN(C1296)=0," ",(IF(LEN(C1296)&lt;11,"Sjekk pers.nr.",(IF(MOD('For kontroll'!O1296,1)=0,"OK","Sjekk pers.nr.")))))</f>
        <v xml:space="preserve"> </v>
      </c>
      <c r="G1296" s="11" t="str">
        <f>IF(LEN(F1296)=0," ",(IF('For kontroll'!V1296=1,"OK","Sjekk alder")))</f>
        <v xml:space="preserve"> </v>
      </c>
      <c r="J1296" s="9"/>
      <c r="K1296" s="9"/>
    </row>
    <row r="1297" spans="2:11" x14ac:dyDescent="0.2">
      <c r="B1297" s="9"/>
      <c r="D1297" s="11" t="str">
        <f>IF(LEN(C1297)=0," ",(IF(LEN(C1297)&lt;11,"Sjekk pers.nr.",(IF(MOD('For kontroll'!O1297,1)=0,"OK","Sjekk pers.nr.")))))</f>
        <v xml:space="preserve"> </v>
      </c>
      <c r="G1297" s="11" t="str">
        <f>IF(LEN(F1297)=0," ",(IF('For kontroll'!V1297=1,"OK","Sjekk alder")))</f>
        <v xml:space="preserve"> </v>
      </c>
      <c r="J1297" s="9"/>
      <c r="K1297" s="9"/>
    </row>
    <row r="1298" spans="2:11" x14ac:dyDescent="0.2">
      <c r="B1298" s="9"/>
      <c r="D1298" s="11" t="str">
        <f>IF(LEN(C1298)=0," ",(IF(LEN(C1298)&lt;11,"Sjekk pers.nr.",(IF(MOD('For kontroll'!O1298,1)=0,"OK","Sjekk pers.nr.")))))</f>
        <v xml:space="preserve"> </v>
      </c>
      <c r="G1298" s="11" t="str">
        <f>IF(LEN(F1298)=0," ",(IF('For kontroll'!V1298=1,"OK","Sjekk alder")))</f>
        <v xml:space="preserve"> </v>
      </c>
      <c r="J1298" s="9"/>
      <c r="K1298" s="9"/>
    </row>
    <row r="1299" spans="2:11" x14ac:dyDescent="0.2">
      <c r="B1299" s="9"/>
      <c r="D1299" s="11" t="str">
        <f>IF(LEN(C1299)=0," ",(IF(LEN(C1299)&lt;11,"Sjekk pers.nr.",(IF(MOD('For kontroll'!O1299,1)=0,"OK","Sjekk pers.nr.")))))</f>
        <v xml:space="preserve"> </v>
      </c>
      <c r="G1299" s="11" t="str">
        <f>IF(LEN(F1299)=0," ",(IF('For kontroll'!V1299=1,"OK","Sjekk alder")))</f>
        <v xml:space="preserve"> </v>
      </c>
      <c r="J1299" s="9"/>
      <c r="K1299" s="9"/>
    </row>
    <row r="1300" spans="2:11" x14ac:dyDescent="0.2">
      <c r="B1300" s="9"/>
      <c r="D1300" s="11" t="str">
        <f>IF(LEN(C1300)=0," ",(IF(LEN(C1300)&lt;11,"Sjekk pers.nr.",(IF(MOD('For kontroll'!O1300,1)=0,"OK","Sjekk pers.nr.")))))</f>
        <v xml:space="preserve"> </v>
      </c>
      <c r="G1300" s="11" t="str">
        <f>IF(LEN(F1300)=0," ",(IF('For kontroll'!V1300=1,"OK","Sjekk alder")))</f>
        <v xml:space="preserve"> </v>
      </c>
      <c r="J1300" s="9"/>
      <c r="K1300" s="9"/>
    </row>
    <row r="1301" spans="2:11" x14ac:dyDescent="0.2">
      <c r="B1301" s="9"/>
      <c r="D1301" s="11" t="str">
        <f>IF(LEN(C1301)=0," ",(IF(LEN(C1301)&lt;11,"Sjekk pers.nr.",(IF(MOD('For kontroll'!O1301,1)=0,"OK","Sjekk pers.nr.")))))</f>
        <v xml:space="preserve"> </v>
      </c>
      <c r="G1301" s="11" t="str">
        <f>IF(LEN(F1301)=0," ",(IF('For kontroll'!V1301=1,"OK","Sjekk alder")))</f>
        <v xml:space="preserve"> </v>
      </c>
      <c r="J1301" s="9"/>
      <c r="K1301" s="9"/>
    </row>
    <row r="1302" spans="2:11" x14ac:dyDescent="0.2">
      <c r="B1302" s="9"/>
      <c r="D1302" s="11" t="str">
        <f>IF(LEN(C1302)=0," ",(IF(LEN(C1302)&lt;11,"Sjekk pers.nr.",(IF(MOD('For kontroll'!O1302,1)=0,"OK","Sjekk pers.nr.")))))</f>
        <v xml:space="preserve"> </v>
      </c>
      <c r="G1302" s="11" t="str">
        <f>IF(LEN(F1302)=0," ",(IF('For kontroll'!V1302=1,"OK","Sjekk alder")))</f>
        <v xml:space="preserve"> </v>
      </c>
      <c r="J1302" s="9"/>
      <c r="K1302" s="9"/>
    </row>
    <row r="1303" spans="2:11" x14ac:dyDescent="0.2">
      <c r="B1303" s="9"/>
      <c r="D1303" s="11" t="str">
        <f>IF(LEN(C1303)=0," ",(IF(LEN(C1303)&lt;11,"Sjekk pers.nr.",(IF(MOD('For kontroll'!O1303,1)=0,"OK","Sjekk pers.nr.")))))</f>
        <v xml:space="preserve"> </v>
      </c>
      <c r="G1303" s="11" t="str">
        <f>IF(LEN(F1303)=0," ",(IF('For kontroll'!V1303=1,"OK","Sjekk alder")))</f>
        <v xml:space="preserve"> </v>
      </c>
      <c r="J1303" s="9"/>
      <c r="K1303" s="9"/>
    </row>
    <row r="1304" spans="2:11" x14ac:dyDescent="0.2">
      <c r="B1304" s="9"/>
      <c r="D1304" s="11" t="str">
        <f>IF(LEN(C1304)=0," ",(IF(LEN(C1304)&lt;11,"Sjekk pers.nr.",(IF(MOD('For kontroll'!O1304,1)=0,"OK","Sjekk pers.nr.")))))</f>
        <v xml:space="preserve"> </v>
      </c>
      <c r="G1304" s="11" t="str">
        <f>IF(LEN(F1304)=0," ",(IF('For kontroll'!V1304=1,"OK","Sjekk alder")))</f>
        <v xml:space="preserve"> </v>
      </c>
      <c r="J1304" s="9"/>
      <c r="K1304" s="9"/>
    </row>
    <row r="1305" spans="2:11" x14ac:dyDescent="0.2">
      <c r="B1305" s="9"/>
      <c r="D1305" s="11" t="str">
        <f>IF(LEN(C1305)=0," ",(IF(LEN(C1305)&lt;11,"Sjekk pers.nr.",(IF(MOD('For kontroll'!O1305,1)=0,"OK","Sjekk pers.nr.")))))</f>
        <v xml:space="preserve"> </v>
      </c>
      <c r="G1305" s="11" t="str">
        <f>IF(LEN(F1305)=0," ",(IF('For kontroll'!V1305=1,"OK","Sjekk alder")))</f>
        <v xml:space="preserve"> </v>
      </c>
      <c r="J1305" s="9"/>
      <c r="K1305" s="9"/>
    </row>
    <row r="1306" spans="2:11" x14ac:dyDescent="0.2">
      <c r="B1306" s="9"/>
      <c r="D1306" s="11" t="str">
        <f>IF(LEN(C1306)=0," ",(IF(LEN(C1306)&lt;11,"Sjekk pers.nr.",(IF(MOD('For kontroll'!O1306,1)=0,"OK","Sjekk pers.nr.")))))</f>
        <v xml:space="preserve"> </v>
      </c>
      <c r="G1306" s="11" t="str">
        <f>IF(LEN(F1306)=0," ",(IF('For kontroll'!V1306=1,"OK","Sjekk alder")))</f>
        <v xml:space="preserve"> </v>
      </c>
      <c r="J1306" s="9"/>
      <c r="K1306" s="9"/>
    </row>
    <row r="1307" spans="2:11" x14ac:dyDescent="0.2">
      <c r="B1307" s="9"/>
      <c r="D1307" s="11" t="str">
        <f>IF(LEN(C1307)=0," ",(IF(LEN(C1307)&lt;11,"Sjekk pers.nr.",(IF(MOD('For kontroll'!O1307,1)=0,"OK","Sjekk pers.nr.")))))</f>
        <v xml:space="preserve"> </v>
      </c>
      <c r="G1307" s="11" t="str">
        <f>IF(LEN(F1307)=0," ",(IF('For kontroll'!V1307=1,"OK","Sjekk alder")))</f>
        <v xml:space="preserve"> </v>
      </c>
      <c r="J1307" s="9"/>
      <c r="K1307" s="9"/>
    </row>
    <row r="1308" spans="2:11" x14ac:dyDescent="0.2">
      <c r="B1308" s="9"/>
      <c r="D1308" s="11" t="str">
        <f>IF(LEN(C1308)=0," ",(IF(LEN(C1308)&lt;11,"Sjekk pers.nr.",(IF(MOD('For kontroll'!O1308,1)=0,"OK","Sjekk pers.nr.")))))</f>
        <v xml:space="preserve"> </v>
      </c>
      <c r="G1308" s="11" t="str">
        <f>IF(LEN(F1308)=0," ",(IF('For kontroll'!V1308=1,"OK","Sjekk alder")))</f>
        <v xml:space="preserve"> </v>
      </c>
      <c r="J1308" s="9"/>
      <c r="K1308" s="9"/>
    </row>
    <row r="1309" spans="2:11" x14ac:dyDescent="0.2">
      <c r="B1309" s="9"/>
      <c r="D1309" s="11" t="str">
        <f>IF(LEN(C1309)=0," ",(IF(LEN(C1309)&lt;11,"Sjekk pers.nr.",(IF(MOD('For kontroll'!O1309,1)=0,"OK","Sjekk pers.nr.")))))</f>
        <v xml:space="preserve"> </v>
      </c>
      <c r="G1309" s="11" t="str">
        <f>IF(LEN(F1309)=0," ",(IF('For kontroll'!V1309=1,"OK","Sjekk alder")))</f>
        <v xml:space="preserve"> </v>
      </c>
      <c r="J1309" s="9"/>
      <c r="K1309" s="9"/>
    </row>
    <row r="1310" spans="2:11" x14ac:dyDescent="0.2">
      <c r="B1310" s="9"/>
      <c r="D1310" s="11" t="str">
        <f>IF(LEN(C1310)=0," ",(IF(LEN(C1310)&lt;11,"Sjekk pers.nr.",(IF(MOD('For kontroll'!O1310,1)=0,"OK","Sjekk pers.nr.")))))</f>
        <v xml:space="preserve"> </v>
      </c>
      <c r="G1310" s="11" t="str">
        <f>IF(LEN(F1310)=0," ",(IF('For kontroll'!V1310=1,"OK","Sjekk alder")))</f>
        <v xml:space="preserve"> </v>
      </c>
      <c r="J1310" s="9"/>
      <c r="K1310" s="9"/>
    </row>
    <row r="1311" spans="2:11" x14ac:dyDescent="0.2">
      <c r="B1311" s="9"/>
      <c r="D1311" s="11" t="str">
        <f>IF(LEN(C1311)=0," ",(IF(LEN(C1311)&lt;11,"Sjekk pers.nr.",(IF(MOD('For kontroll'!O1311,1)=0,"OK","Sjekk pers.nr.")))))</f>
        <v xml:space="preserve"> </v>
      </c>
      <c r="G1311" s="11" t="str">
        <f>IF(LEN(F1311)=0," ",(IF('For kontroll'!V1311=1,"OK","Sjekk alder")))</f>
        <v xml:space="preserve"> </v>
      </c>
      <c r="J1311" s="9"/>
      <c r="K1311" s="9"/>
    </row>
    <row r="1312" spans="2:11" x14ac:dyDescent="0.2">
      <c r="B1312" s="9"/>
      <c r="D1312" s="11" t="str">
        <f>IF(LEN(C1312)=0," ",(IF(LEN(C1312)&lt;11,"Sjekk pers.nr.",(IF(MOD('For kontroll'!O1312,1)=0,"OK","Sjekk pers.nr.")))))</f>
        <v xml:space="preserve"> </v>
      </c>
      <c r="G1312" s="11" t="str">
        <f>IF(LEN(F1312)=0," ",(IF('For kontroll'!V1312=1,"OK","Sjekk alder")))</f>
        <v xml:space="preserve"> </v>
      </c>
      <c r="J1312" s="9"/>
      <c r="K1312" s="9"/>
    </row>
    <row r="1313" spans="2:11" x14ac:dyDescent="0.2">
      <c r="B1313" s="9"/>
      <c r="D1313" s="11" t="str">
        <f>IF(LEN(C1313)=0," ",(IF(LEN(C1313)&lt;11,"Sjekk pers.nr.",(IF(MOD('For kontroll'!O1313,1)=0,"OK","Sjekk pers.nr.")))))</f>
        <v xml:space="preserve"> </v>
      </c>
      <c r="G1313" s="11" t="str">
        <f>IF(LEN(F1313)=0," ",(IF('For kontroll'!V1313=1,"OK","Sjekk alder")))</f>
        <v xml:space="preserve"> </v>
      </c>
      <c r="J1313" s="9"/>
      <c r="K1313" s="9"/>
    </row>
    <row r="1314" spans="2:11" x14ac:dyDescent="0.2">
      <c r="B1314" s="9"/>
      <c r="D1314" s="11" t="str">
        <f>IF(LEN(C1314)=0," ",(IF(LEN(C1314)&lt;11,"Sjekk pers.nr.",(IF(MOD('For kontroll'!O1314,1)=0,"OK","Sjekk pers.nr.")))))</f>
        <v xml:space="preserve"> </v>
      </c>
      <c r="G1314" s="11" t="str">
        <f>IF(LEN(F1314)=0," ",(IF('For kontroll'!V1314=1,"OK","Sjekk alder")))</f>
        <v xml:space="preserve"> </v>
      </c>
      <c r="J1314" s="9"/>
      <c r="K1314" s="9"/>
    </row>
    <row r="1315" spans="2:11" x14ac:dyDescent="0.2">
      <c r="B1315" s="9"/>
      <c r="D1315" s="11" t="str">
        <f>IF(LEN(C1315)=0," ",(IF(LEN(C1315)&lt;11,"Sjekk pers.nr.",(IF(MOD('For kontroll'!O1315,1)=0,"OK","Sjekk pers.nr.")))))</f>
        <v xml:space="preserve"> </v>
      </c>
      <c r="G1315" s="11" t="str">
        <f>IF(LEN(F1315)=0," ",(IF('For kontroll'!V1315=1,"OK","Sjekk alder")))</f>
        <v xml:space="preserve"> </v>
      </c>
      <c r="J1315" s="9"/>
      <c r="K1315" s="9"/>
    </row>
    <row r="1316" spans="2:11" x14ac:dyDescent="0.2">
      <c r="B1316" s="9"/>
      <c r="D1316" s="11" t="str">
        <f>IF(LEN(C1316)=0," ",(IF(LEN(C1316)&lt;11,"Sjekk pers.nr.",(IF(MOD('For kontroll'!O1316,1)=0,"OK","Sjekk pers.nr.")))))</f>
        <v xml:space="preserve"> </v>
      </c>
      <c r="G1316" s="11" t="str">
        <f>IF(LEN(F1316)=0," ",(IF('For kontroll'!V1316=1,"OK","Sjekk alder")))</f>
        <v xml:space="preserve"> </v>
      </c>
      <c r="J1316" s="9"/>
      <c r="K1316" s="9"/>
    </row>
    <row r="1317" spans="2:11" x14ac:dyDescent="0.2">
      <c r="B1317" s="9"/>
      <c r="D1317" s="11" t="str">
        <f>IF(LEN(C1317)=0," ",(IF(LEN(C1317)&lt;11,"Sjekk pers.nr.",(IF(MOD('For kontroll'!O1317,1)=0,"OK","Sjekk pers.nr.")))))</f>
        <v xml:space="preserve"> </v>
      </c>
      <c r="G1317" s="11" t="str">
        <f>IF(LEN(F1317)=0," ",(IF('For kontroll'!V1317=1,"OK","Sjekk alder")))</f>
        <v xml:space="preserve"> </v>
      </c>
      <c r="J1317" s="9"/>
      <c r="K1317" s="9"/>
    </row>
    <row r="1318" spans="2:11" x14ac:dyDescent="0.2">
      <c r="B1318" s="9"/>
      <c r="D1318" s="11" t="str">
        <f>IF(LEN(C1318)=0," ",(IF(LEN(C1318)&lt;11,"Sjekk pers.nr.",(IF(MOD('For kontroll'!O1318,1)=0,"OK","Sjekk pers.nr.")))))</f>
        <v xml:space="preserve"> </v>
      </c>
      <c r="G1318" s="11" t="str">
        <f>IF(LEN(F1318)=0," ",(IF('For kontroll'!V1318=1,"OK","Sjekk alder")))</f>
        <v xml:space="preserve"> </v>
      </c>
      <c r="J1318" s="9"/>
      <c r="K1318" s="9"/>
    </row>
    <row r="1319" spans="2:11" x14ac:dyDescent="0.2">
      <c r="B1319" s="9"/>
      <c r="D1319" s="11" t="str">
        <f>IF(LEN(C1319)=0," ",(IF(LEN(C1319)&lt;11,"Sjekk pers.nr.",(IF(MOD('For kontroll'!O1319,1)=0,"OK","Sjekk pers.nr.")))))</f>
        <v xml:space="preserve"> </v>
      </c>
      <c r="G1319" s="11" t="str">
        <f>IF(LEN(F1319)=0," ",(IF('For kontroll'!V1319=1,"OK","Sjekk alder")))</f>
        <v xml:space="preserve"> </v>
      </c>
      <c r="J1319" s="9"/>
      <c r="K1319" s="9"/>
    </row>
    <row r="1320" spans="2:11" x14ac:dyDescent="0.2">
      <c r="B1320" s="9"/>
      <c r="D1320" s="11" t="str">
        <f>IF(LEN(C1320)=0," ",(IF(LEN(C1320)&lt;11,"Sjekk pers.nr.",(IF(MOD('For kontroll'!O1320,1)=0,"OK","Sjekk pers.nr.")))))</f>
        <v xml:space="preserve"> </v>
      </c>
      <c r="G1320" s="11" t="str">
        <f>IF(LEN(F1320)=0," ",(IF('For kontroll'!V1320=1,"OK","Sjekk alder")))</f>
        <v xml:space="preserve"> </v>
      </c>
      <c r="J1320" s="9"/>
      <c r="K1320" s="9"/>
    </row>
    <row r="1321" spans="2:11" x14ac:dyDescent="0.2">
      <c r="B1321" s="9"/>
      <c r="D1321" s="11" t="str">
        <f>IF(LEN(C1321)=0," ",(IF(LEN(C1321)&lt;11,"Sjekk pers.nr.",(IF(MOD('For kontroll'!O1321,1)=0,"OK","Sjekk pers.nr.")))))</f>
        <v xml:space="preserve"> </v>
      </c>
      <c r="G1321" s="11" t="str">
        <f>IF(LEN(F1321)=0," ",(IF('For kontroll'!V1321=1,"OK","Sjekk alder")))</f>
        <v xml:space="preserve"> </v>
      </c>
      <c r="J1321" s="9"/>
      <c r="K1321" s="9"/>
    </row>
    <row r="1322" spans="2:11" x14ac:dyDescent="0.2">
      <c r="B1322" s="9"/>
      <c r="D1322" s="11" t="str">
        <f>IF(LEN(C1322)=0," ",(IF(LEN(C1322)&lt;11,"Sjekk pers.nr.",(IF(MOD('For kontroll'!O1322,1)=0,"OK","Sjekk pers.nr.")))))</f>
        <v xml:space="preserve"> </v>
      </c>
      <c r="G1322" s="11" t="str">
        <f>IF(LEN(F1322)=0," ",(IF('For kontroll'!V1322=1,"OK","Sjekk alder")))</f>
        <v xml:space="preserve"> </v>
      </c>
      <c r="J1322" s="9"/>
      <c r="K1322" s="9"/>
    </row>
    <row r="1323" spans="2:11" x14ac:dyDescent="0.2">
      <c r="B1323" s="9"/>
      <c r="D1323" s="11" t="str">
        <f>IF(LEN(C1323)=0," ",(IF(LEN(C1323)&lt;11,"Sjekk pers.nr.",(IF(MOD('For kontroll'!O1323,1)=0,"OK","Sjekk pers.nr.")))))</f>
        <v xml:space="preserve"> </v>
      </c>
      <c r="G1323" s="11" t="str">
        <f>IF(LEN(F1323)=0," ",(IF('For kontroll'!V1323=1,"OK","Sjekk alder")))</f>
        <v xml:space="preserve"> </v>
      </c>
      <c r="J1323" s="9"/>
      <c r="K1323" s="9"/>
    </row>
    <row r="1324" spans="2:11" x14ac:dyDescent="0.2">
      <c r="B1324" s="9"/>
      <c r="D1324" s="11" t="str">
        <f>IF(LEN(C1324)=0," ",(IF(LEN(C1324)&lt;11,"Sjekk pers.nr.",(IF(MOD('For kontroll'!O1324,1)=0,"OK","Sjekk pers.nr.")))))</f>
        <v xml:space="preserve"> </v>
      </c>
      <c r="G1324" s="11" t="str">
        <f>IF(LEN(F1324)=0," ",(IF('For kontroll'!V1324=1,"OK","Sjekk alder")))</f>
        <v xml:space="preserve"> </v>
      </c>
      <c r="J1324" s="9"/>
      <c r="K1324" s="9"/>
    </row>
    <row r="1325" spans="2:11" x14ac:dyDescent="0.2">
      <c r="B1325" s="9"/>
      <c r="D1325" s="11" t="str">
        <f>IF(LEN(C1325)=0," ",(IF(LEN(C1325)&lt;11,"Sjekk pers.nr.",(IF(MOD('For kontroll'!O1325,1)=0,"OK","Sjekk pers.nr.")))))</f>
        <v xml:space="preserve"> </v>
      </c>
      <c r="G1325" s="11" t="str">
        <f>IF(LEN(F1325)=0," ",(IF('For kontroll'!V1325=1,"OK","Sjekk alder")))</f>
        <v xml:space="preserve"> </v>
      </c>
      <c r="J1325" s="9"/>
      <c r="K1325" s="9"/>
    </row>
    <row r="1326" spans="2:11" x14ac:dyDescent="0.2">
      <c r="B1326" s="9"/>
      <c r="D1326" s="11" t="str">
        <f>IF(LEN(C1326)=0," ",(IF(LEN(C1326)&lt;11,"Sjekk pers.nr.",(IF(MOD('For kontroll'!O1326,1)=0,"OK","Sjekk pers.nr.")))))</f>
        <v xml:space="preserve"> </v>
      </c>
      <c r="G1326" s="11" t="str">
        <f>IF(LEN(F1326)=0," ",(IF('For kontroll'!V1326=1,"OK","Sjekk alder")))</f>
        <v xml:space="preserve"> </v>
      </c>
      <c r="J1326" s="9"/>
      <c r="K1326" s="9"/>
    </row>
    <row r="1327" spans="2:11" x14ac:dyDescent="0.2">
      <c r="B1327" s="9"/>
      <c r="D1327" s="11" t="str">
        <f>IF(LEN(C1327)=0," ",(IF(LEN(C1327)&lt;11,"Sjekk pers.nr.",(IF(MOD('For kontroll'!O1327,1)=0,"OK","Sjekk pers.nr.")))))</f>
        <v xml:space="preserve"> </v>
      </c>
      <c r="G1327" s="11" t="str">
        <f>IF(LEN(F1327)=0," ",(IF('For kontroll'!V1327=1,"OK","Sjekk alder")))</f>
        <v xml:space="preserve"> </v>
      </c>
      <c r="J1327" s="9"/>
      <c r="K1327" s="9"/>
    </row>
    <row r="1328" spans="2:11" x14ac:dyDescent="0.2">
      <c r="B1328" s="9"/>
      <c r="D1328" s="11" t="str">
        <f>IF(LEN(C1328)=0," ",(IF(LEN(C1328)&lt;11,"Sjekk pers.nr.",(IF(MOD('For kontroll'!O1328,1)=0,"OK","Sjekk pers.nr.")))))</f>
        <v xml:space="preserve"> </v>
      </c>
      <c r="G1328" s="11" t="str">
        <f>IF(LEN(F1328)=0," ",(IF('For kontroll'!V1328=1,"OK","Sjekk alder")))</f>
        <v xml:space="preserve"> </v>
      </c>
      <c r="J1328" s="9"/>
      <c r="K1328" s="9"/>
    </row>
    <row r="1329" spans="2:11" x14ac:dyDescent="0.2">
      <c r="B1329" s="9"/>
      <c r="D1329" s="11" t="str">
        <f>IF(LEN(C1329)=0," ",(IF(LEN(C1329)&lt;11,"Sjekk pers.nr.",(IF(MOD('For kontroll'!O1329,1)=0,"OK","Sjekk pers.nr.")))))</f>
        <v xml:space="preserve"> </v>
      </c>
      <c r="G1329" s="11" t="str">
        <f>IF(LEN(F1329)=0," ",(IF('For kontroll'!V1329=1,"OK","Sjekk alder")))</f>
        <v xml:space="preserve"> </v>
      </c>
      <c r="J1329" s="9"/>
      <c r="K1329" s="9"/>
    </row>
    <row r="1330" spans="2:11" x14ac:dyDescent="0.2">
      <c r="B1330" s="9"/>
      <c r="D1330" s="11" t="str">
        <f>IF(LEN(C1330)=0," ",(IF(LEN(C1330)&lt;11,"Sjekk pers.nr.",(IF(MOD('For kontroll'!O1330,1)=0,"OK","Sjekk pers.nr.")))))</f>
        <v xml:space="preserve"> </v>
      </c>
      <c r="G1330" s="11" t="str">
        <f>IF(LEN(F1330)=0," ",(IF('For kontroll'!V1330=1,"OK","Sjekk alder")))</f>
        <v xml:space="preserve"> </v>
      </c>
      <c r="J1330" s="9"/>
      <c r="K1330" s="9"/>
    </row>
    <row r="1331" spans="2:11" x14ac:dyDescent="0.2">
      <c r="B1331" s="9"/>
      <c r="D1331" s="11" t="str">
        <f>IF(LEN(C1331)=0," ",(IF(LEN(C1331)&lt;11,"Sjekk pers.nr.",(IF(MOD('For kontroll'!O1331,1)=0,"OK","Sjekk pers.nr.")))))</f>
        <v xml:space="preserve"> </v>
      </c>
      <c r="G1331" s="11" t="str">
        <f>IF(LEN(F1331)=0," ",(IF('For kontroll'!V1331=1,"OK","Sjekk alder")))</f>
        <v xml:space="preserve"> </v>
      </c>
      <c r="J1331" s="9"/>
      <c r="K1331" s="9"/>
    </row>
    <row r="1332" spans="2:11" x14ac:dyDescent="0.2">
      <c r="B1332" s="9"/>
      <c r="D1332" s="11" t="str">
        <f>IF(LEN(C1332)=0," ",(IF(LEN(C1332)&lt;11,"Sjekk pers.nr.",(IF(MOD('For kontroll'!O1332,1)=0,"OK","Sjekk pers.nr.")))))</f>
        <v xml:space="preserve"> </v>
      </c>
      <c r="G1332" s="11" t="str">
        <f>IF(LEN(F1332)=0," ",(IF('For kontroll'!V1332=1,"OK","Sjekk alder")))</f>
        <v xml:space="preserve"> </v>
      </c>
      <c r="J1332" s="9"/>
      <c r="K1332" s="9"/>
    </row>
    <row r="1333" spans="2:11" x14ac:dyDescent="0.2">
      <c r="B1333" s="9"/>
      <c r="D1333" s="11" t="str">
        <f>IF(LEN(C1333)=0," ",(IF(LEN(C1333)&lt;11,"Sjekk pers.nr.",(IF(MOD('For kontroll'!O1333,1)=0,"OK","Sjekk pers.nr.")))))</f>
        <v xml:space="preserve"> </v>
      </c>
      <c r="G1333" s="11" t="str">
        <f>IF(LEN(F1333)=0," ",(IF('For kontroll'!V1333=1,"OK","Sjekk alder")))</f>
        <v xml:space="preserve"> </v>
      </c>
      <c r="J1333" s="9"/>
      <c r="K1333" s="9"/>
    </row>
    <row r="1334" spans="2:11" x14ac:dyDescent="0.2">
      <c r="B1334" s="9"/>
      <c r="D1334" s="11" t="str">
        <f>IF(LEN(C1334)=0," ",(IF(LEN(C1334)&lt;11,"Sjekk pers.nr.",(IF(MOD('For kontroll'!O1334,1)=0,"OK","Sjekk pers.nr.")))))</f>
        <v xml:space="preserve"> </v>
      </c>
      <c r="G1334" s="11" t="str">
        <f>IF(LEN(F1334)=0," ",(IF('For kontroll'!V1334=1,"OK","Sjekk alder")))</f>
        <v xml:space="preserve"> </v>
      </c>
      <c r="J1334" s="9"/>
      <c r="K1334" s="9"/>
    </row>
    <row r="1335" spans="2:11" x14ac:dyDescent="0.2">
      <c r="B1335" s="9"/>
      <c r="D1335" s="11" t="str">
        <f>IF(LEN(C1335)=0," ",(IF(LEN(C1335)&lt;11,"Sjekk pers.nr.",(IF(MOD('For kontroll'!O1335,1)=0,"OK","Sjekk pers.nr.")))))</f>
        <v xml:space="preserve"> </v>
      </c>
      <c r="G1335" s="11" t="str">
        <f>IF(LEN(F1335)=0," ",(IF('For kontroll'!V1335=1,"OK","Sjekk alder")))</f>
        <v xml:space="preserve"> </v>
      </c>
      <c r="J1335" s="9"/>
      <c r="K1335" s="9"/>
    </row>
    <row r="1336" spans="2:11" x14ac:dyDescent="0.2">
      <c r="B1336" s="9"/>
      <c r="D1336" s="11" t="str">
        <f>IF(LEN(C1336)=0," ",(IF(LEN(C1336)&lt;11,"Sjekk pers.nr.",(IF(MOD('For kontroll'!O1336,1)=0,"OK","Sjekk pers.nr.")))))</f>
        <v xml:space="preserve"> </v>
      </c>
      <c r="G1336" s="11" t="str">
        <f>IF(LEN(F1336)=0," ",(IF('For kontroll'!V1336=1,"OK","Sjekk alder")))</f>
        <v xml:space="preserve"> </v>
      </c>
      <c r="J1336" s="9"/>
      <c r="K1336" s="9"/>
    </row>
    <row r="1337" spans="2:11" x14ac:dyDescent="0.2">
      <c r="B1337" s="9"/>
      <c r="D1337" s="11" t="str">
        <f>IF(LEN(C1337)=0," ",(IF(LEN(C1337)&lt;11,"Sjekk pers.nr.",(IF(MOD('For kontroll'!O1337,1)=0,"OK","Sjekk pers.nr.")))))</f>
        <v xml:space="preserve"> </v>
      </c>
      <c r="G1337" s="11" t="str">
        <f>IF(LEN(F1337)=0," ",(IF('For kontroll'!V1337=1,"OK","Sjekk alder")))</f>
        <v xml:space="preserve"> </v>
      </c>
      <c r="J1337" s="9"/>
      <c r="K1337" s="9"/>
    </row>
    <row r="1338" spans="2:11" x14ac:dyDescent="0.2">
      <c r="B1338" s="9"/>
      <c r="D1338" s="11" t="str">
        <f>IF(LEN(C1338)=0," ",(IF(LEN(C1338)&lt;11,"Sjekk pers.nr.",(IF(MOD('For kontroll'!O1338,1)=0,"OK","Sjekk pers.nr.")))))</f>
        <v xml:space="preserve"> </v>
      </c>
      <c r="G1338" s="11" t="str">
        <f>IF(LEN(F1338)=0," ",(IF('For kontroll'!V1338=1,"OK","Sjekk alder")))</f>
        <v xml:space="preserve"> </v>
      </c>
      <c r="J1338" s="9"/>
      <c r="K1338" s="9"/>
    </row>
    <row r="1339" spans="2:11" x14ac:dyDescent="0.2">
      <c r="B1339" s="9"/>
      <c r="D1339" s="11" t="str">
        <f>IF(LEN(C1339)=0," ",(IF(LEN(C1339)&lt;11,"Sjekk pers.nr.",(IF(MOD('For kontroll'!O1339,1)=0,"OK","Sjekk pers.nr.")))))</f>
        <v xml:space="preserve"> </v>
      </c>
      <c r="G1339" s="11" t="str">
        <f>IF(LEN(F1339)=0," ",(IF('For kontroll'!V1339=1,"OK","Sjekk alder")))</f>
        <v xml:space="preserve"> </v>
      </c>
      <c r="J1339" s="9"/>
      <c r="K1339" s="9"/>
    </row>
    <row r="1340" spans="2:11" x14ac:dyDescent="0.2">
      <c r="B1340" s="9"/>
      <c r="D1340" s="11" t="str">
        <f>IF(LEN(C1340)=0," ",(IF(LEN(C1340)&lt;11,"Sjekk pers.nr.",(IF(MOD('For kontroll'!O1340,1)=0,"OK","Sjekk pers.nr.")))))</f>
        <v xml:space="preserve"> </v>
      </c>
      <c r="G1340" s="11" t="str">
        <f>IF(LEN(F1340)=0," ",(IF('For kontroll'!V1340=1,"OK","Sjekk alder")))</f>
        <v xml:space="preserve"> </v>
      </c>
      <c r="J1340" s="9"/>
      <c r="K1340" s="9"/>
    </row>
    <row r="1341" spans="2:11" x14ac:dyDescent="0.2">
      <c r="B1341" s="9"/>
      <c r="D1341" s="11" t="str">
        <f>IF(LEN(C1341)=0," ",(IF(LEN(C1341)&lt;11,"Sjekk pers.nr.",(IF(MOD('For kontroll'!O1341,1)=0,"OK","Sjekk pers.nr.")))))</f>
        <v xml:space="preserve"> </v>
      </c>
      <c r="G1341" s="11" t="str">
        <f>IF(LEN(F1341)=0," ",(IF('For kontroll'!V1341=1,"OK","Sjekk alder")))</f>
        <v xml:space="preserve"> </v>
      </c>
      <c r="J1341" s="9"/>
      <c r="K1341" s="9"/>
    </row>
    <row r="1342" spans="2:11" x14ac:dyDescent="0.2">
      <c r="B1342" s="9"/>
      <c r="D1342" s="11" t="str">
        <f>IF(LEN(C1342)=0," ",(IF(LEN(C1342)&lt;11,"Sjekk pers.nr.",(IF(MOD('For kontroll'!O1342,1)=0,"OK","Sjekk pers.nr.")))))</f>
        <v xml:space="preserve"> </v>
      </c>
      <c r="G1342" s="11" t="str">
        <f>IF(LEN(F1342)=0," ",(IF('For kontroll'!V1342=1,"OK","Sjekk alder")))</f>
        <v xml:space="preserve"> </v>
      </c>
      <c r="J1342" s="9"/>
      <c r="K1342" s="9"/>
    </row>
    <row r="1343" spans="2:11" x14ac:dyDescent="0.2">
      <c r="B1343" s="9"/>
      <c r="D1343" s="11" t="str">
        <f>IF(LEN(C1343)=0," ",(IF(LEN(C1343)&lt;11,"Sjekk pers.nr.",(IF(MOD('For kontroll'!O1343,1)=0,"OK","Sjekk pers.nr.")))))</f>
        <v xml:space="preserve"> </v>
      </c>
      <c r="G1343" s="11" t="str">
        <f>IF(LEN(F1343)=0," ",(IF('For kontroll'!V1343=1,"OK","Sjekk alder")))</f>
        <v xml:space="preserve"> </v>
      </c>
      <c r="J1343" s="9"/>
      <c r="K1343" s="9"/>
    </row>
    <row r="1344" spans="2:11" x14ac:dyDescent="0.2">
      <c r="B1344" s="9"/>
      <c r="D1344" s="11" t="str">
        <f>IF(LEN(C1344)=0," ",(IF(LEN(C1344)&lt;11,"Sjekk pers.nr.",(IF(MOD('For kontroll'!O1344,1)=0,"OK","Sjekk pers.nr.")))))</f>
        <v xml:space="preserve"> </v>
      </c>
      <c r="G1344" s="11" t="str">
        <f>IF(LEN(F1344)=0," ",(IF('For kontroll'!V1344=1,"OK","Sjekk alder")))</f>
        <v xml:space="preserve"> </v>
      </c>
      <c r="J1344" s="9"/>
      <c r="K1344" s="9"/>
    </row>
    <row r="1345" spans="2:11" x14ac:dyDescent="0.2">
      <c r="B1345" s="9"/>
      <c r="D1345" s="11" t="str">
        <f>IF(LEN(C1345)=0," ",(IF(LEN(C1345)&lt;11,"Sjekk pers.nr.",(IF(MOD('For kontroll'!O1345,1)=0,"OK","Sjekk pers.nr.")))))</f>
        <v xml:space="preserve"> </v>
      </c>
      <c r="G1345" s="11" t="str">
        <f>IF(LEN(F1345)=0," ",(IF('For kontroll'!V1345=1,"OK","Sjekk alder")))</f>
        <v xml:space="preserve"> </v>
      </c>
      <c r="J1345" s="9"/>
      <c r="K1345" s="9"/>
    </row>
    <row r="1346" spans="2:11" x14ac:dyDescent="0.2">
      <c r="B1346" s="9"/>
      <c r="D1346" s="11" t="str">
        <f>IF(LEN(C1346)=0," ",(IF(LEN(C1346)&lt;11,"Sjekk pers.nr.",(IF(MOD('For kontroll'!O1346,1)=0,"OK","Sjekk pers.nr.")))))</f>
        <v xml:space="preserve"> </v>
      </c>
      <c r="G1346" s="11" t="str">
        <f>IF(LEN(F1346)=0," ",(IF('For kontroll'!V1346=1,"OK","Sjekk alder")))</f>
        <v xml:space="preserve"> </v>
      </c>
      <c r="J1346" s="9"/>
      <c r="K1346" s="9"/>
    </row>
    <row r="1347" spans="2:11" x14ac:dyDescent="0.2">
      <c r="B1347" s="9"/>
      <c r="D1347" s="11" t="str">
        <f>IF(LEN(C1347)=0," ",(IF(LEN(C1347)&lt;11,"Sjekk pers.nr.",(IF(MOD('For kontroll'!O1347,1)=0,"OK","Sjekk pers.nr.")))))</f>
        <v xml:space="preserve"> </v>
      </c>
      <c r="G1347" s="11" t="str">
        <f>IF(LEN(F1347)=0," ",(IF('For kontroll'!V1347=1,"OK","Sjekk alder")))</f>
        <v xml:space="preserve"> </v>
      </c>
      <c r="J1347" s="9"/>
      <c r="K1347" s="9"/>
    </row>
    <row r="1348" spans="2:11" x14ac:dyDescent="0.2">
      <c r="B1348" s="9"/>
      <c r="D1348" s="11" t="str">
        <f>IF(LEN(C1348)=0," ",(IF(LEN(C1348)&lt;11,"Sjekk pers.nr.",(IF(MOD('For kontroll'!O1348,1)=0,"OK","Sjekk pers.nr.")))))</f>
        <v xml:space="preserve"> </v>
      </c>
      <c r="G1348" s="11" t="str">
        <f>IF(LEN(F1348)=0," ",(IF('For kontroll'!V1348=1,"OK","Sjekk alder")))</f>
        <v xml:space="preserve"> </v>
      </c>
      <c r="J1348" s="9"/>
      <c r="K1348" s="9"/>
    </row>
    <row r="1349" spans="2:11" x14ac:dyDescent="0.2">
      <c r="B1349" s="9"/>
      <c r="D1349" s="11" t="str">
        <f>IF(LEN(C1349)=0," ",(IF(LEN(C1349)&lt;11,"Sjekk pers.nr.",(IF(MOD('For kontroll'!O1349,1)=0,"OK","Sjekk pers.nr.")))))</f>
        <v xml:space="preserve"> </v>
      </c>
      <c r="G1349" s="11" t="str">
        <f>IF(LEN(F1349)=0," ",(IF('For kontroll'!V1349=1,"OK","Sjekk alder")))</f>
        <v xml:space="preserve"> </v>
      </c>
      <c r="J1349" s="9"/>
      <c r="K1349" s="9"/>
    </row>
    <row r="1350" spans="2:11" x14ac:dyDescent="0.2">
      <c r="B1350" s="9"/>
      <c r="D1350" s="11" t="str">
        <f>IF(LEN(C1350)=0," ",(IF(LEN(C1350)&lt;11,"Sjekk pers.nr.",(IF(MOD('For kontroll'!O1350,1)=0,"OK","Sjekk pers.nr.")))))</f>
        <v xml:space="preserve"> </v>
      </c>
      <c r="G1350" s="11" t="str">
        <f>IF(LEN(F1350)=0," ",(IF('For kontroll'!V1350=1,"OK","Sjekk alder")))</f>
        <v xml:space="preserve"> </v>
      </c>
      <c r="J1350" s="9"/>
      <c r="K1350" s="9"/>
    </row>
    <row r="1351" spans="2:11" x14ac:dyDescent="0.2">
      <c r="B1351" s="9"/>
      <c r="D1351" s="11" t="str">
        <f>IF(LEN(C1351)=0," ",(IF(LEN(C1351)&lt;11,"Sjekk pers.nr.",(IF(MOD('For kontroll'!O1351,1)=0,"OK","Sjekk pers.nr.")))))</f>
        <v xml:space="preserve"> </v>
      </c>
      <c r="G1351" s="11" t="str">
        <f>IF(LEN(F1351)=0," ",(IF('For kontroll'!V1351=1,"OK","Sjekk alder")))</f>
        <v xml:space="preserve"> </v>
      </c>
      <c r="J1351" s="9"/>
      <c r="K1351" s="9"/>
    </row>
    <row r="1352" spans="2:11" x14ac:dyDescent="0.2">
      <c r="B1352" s="9"/>
      <c r="D1352" s="11" t="str">
        <f>IF(LEN(C1352)=0," ",(IF(LEN(C1352)&lt;11,"Sjekk pers.nr.",(IF(MOD('For kontroll'!O1352,1)=0,"OK","Sjekk pers.nr.")))))</f>
        <v xml:space="preserve"> </v>
      </c>
      <c r="G1352" s="11" t="str">
        <f>IF(LEN(F1352)=0," ",(IF('For kontroll'!V1352=1,"OK","Sjekk alder")))</f>
        <v xml:space="preserve"> </v>
      </c>
      <c r="J1352" s="9"/>
      <c r="K1352" s="9"/>
    </row>
    <row r="1353" spans="2:11" x14ac:dyDescent="0.2">
      <c r="B1353" s="9"/>
      <c r="D1353" s="11" t="str">
        <f>IF(LEN(C1353)=0," ",(IF(LEN(C1353)&lt;11,"Sjekk pers.nr.",(IF(MOD('For kontroll'!O1353,1)=0,"OK","Sjekk pers.nr.")))))</f>
        <v xml:space="preserve"> </v>
      </c>
      <c r="G1353" s="11" t="str">
        <f>IF(LEN(F1353)=0," ",(IF('For kontroll'!V1353=1,"OK","Sjekk alder")))</f>
        <v xml:space="preserve"> </v>
      </c>
      <c r="J1353" s="9"/>
      <c r="K1353" s="9"/>
    </row>
    <row r="1354" spans="2:11" x14ac:dyDescent="0.2">
      <c r="B1354" s="9"/>
      <c r="D1354" s="11" t="str">
        <f>IF(LEN(C1354)=0," ",(IF(LEN(C1354)&lt;11,"Sjekk pers.nr.",(IF(MOD('For kontroll'!O1354,1)=0,"OK","Sjekk pers.nr.")))))</f>
        <v xml:space="preserve"> </v>
      </c>
      <c r="G1354" s="11" t="str">
        <f>IF(LEN(F1354)=0," ",(IF('For kontroll'!V1354=1,"OK","Sjekk alder")))</f>
        <v xml:space="preserve"> </v>
      </c>
      <c r="J1354" s="9"/>
      <c r="K1354" s="9"/>
    </row>
    <row r="1355" spans="2:11" x14ac:dyDescent="0.2">
      <c r="B1355" s="9"/>
      <c r="D1355" s="11" t="str">
        <f>IF(LEN(C1355)=0," ",(IF(LEN(C1355)&lt;11,"Sjekk pers.nr.",(IF(MOD('For kontroll'!O1355,1)=0,"OK","Sjekk pers.nr.")))))</f>
        <v xml:space="preserve"> </v>
      </c>
      <c r="G1355" s="11" t="str">
        <f>IF(LEN(F1355)=0," ",(IF('For kontroll'!V1355=1,"OK","Sjekk alder")))</f>
        <v xml:space="preserve"> </v>
      </c>
      <c r="J1355" s="9"/>
      <c r="K1355" s="9"/>
    </row>
    <row r="1356" spans="2:11" x14ac:dyDescent="0.2">
      <c r="B1356" s="9"/>
      <c r="D1356" s="11" t="str">
        <f>IF(LEN(C1356)=0," ",(IF(LEN(C1356)&lt;11,"Sjekk pers.nr.",(IF(MOD('For kontroll'!O1356,1)=0,"OK","Sjekk pers.nr.")))))</f>
        <v xml:space="preserve"> </v>
      </c>
      <c r="G1356" s="11" t="str">
        <f>IF(LEN(F1356)=0," ",(IF('For kontroll'!V1356=1,"OK","Sjekk alder")))</f>
        <v xml:space="preserve"> </v>
      </c>
      <c r="J1356" s="9"/>
      <c r="K1356" s="9"/>
    </row>
    <row r="1357" spans="2:11" x14ac:dyDescent="0.2">
      <c r="B1357" s="9"/>
      <c r="D1357" s="11" t="str">
        <f>IF(LEN(C1357)=0," ",(IF(LEN(C1357)&lt;11,"Sjekk pers.nr.",(IF(MOD('For kontroll'!O1357,1)=0,"OK","Sjekk pers.nr.")))))</f>
        <v xml:space="preserve"> </v>
      </c>
      <c r="G1357" s="11" t="str">
        <f>IF(LEN(F1357)=0," ",(IF('For kontroll'!V1357=1,"OK","Sjekk alder")))</f>
        <v xml:space="preserve"> </v>
      </c>
      <c r="J1357" s="9"/>
      <c r="K1357" s="9"/>
    </row>
    <row r="1358" spans="2:11" x14ac:dyDescent="0.2">
      <c r="B1358" s="9"/>
      <c r="D1358" s="11" t="str">
        <f>IF(LEN(C1358)=0," ",(IF(LEN(C1358)&lt;11,"Sjekk pers.nr.",(IF(MOD('For kontroll'!O1358,1)=0,"OK","Sjekk pers.nr.")))))</f>
        <v xml:space="preserve"> </v>
      </c>
      <c r="G1358" s="11" t="str">
        <f>IF(LEN(F1358)=0," ",(IF('For kontroll'!V1358=1,"OK","Sjekk alder")))</f>
        <v xml:space="preserve"> </v>
      </c>
      <c r="J1358" s="9"/>
      <c r="K1358" s="9"/>
    </row>
    <row r="1359" spans="2:11" x14ac:dyDescent="0.2">
      <c r="B1359" s="9"/>
      <c r="D1359" s="11" t="str">
        <f>IF(LEN(C1359)=0," ",(IF(LEN(C1359)&lt;11,"Sjekk pers.nr.",(IF(MOD('For kontroll'!O1359,1)=0,"OK","Sjekk pers.nr.")))))</f>
        <v xml:space="preserve"> </v>
      </c>
      <c r="G1359" s="11" t="str">
        <f>IF(LEN(F1359)=0," ",(IF('For kontroll'!V1359=1,"OK","Sjekk alder")))</f>
        <v xml:space="preserve"> </v>
      </c>
      <c r="J1359" s="9"/>
      <c r="K1359" s="9"/>
    </row>
    <row r="1360" spans="2:11" x14ac:dyDescent="0.2">
      <c r="B1360" s="9"/>
      <c r="D1360" s="11" t="str">
        <f>IF(LEN(C1360)=0," ",(IF(LEN(C1360)&lt;11,"Sjekk pers.nr.",(IF(MOD('For kontroll'!O1360,1)=0,"OK","Sjekk pers.nr.")))))</f>
        <v xml:space="preserve"> </v>
      </c>
      <c r="G1360" s="11" t="str">
        <f>IF(LEN(F1360)=0," ",(IF('For kontroll'!V1360=1,"OK","Sjekk alder")))</f>
        <v xml:space="preserve"> </v>
      </c>
      <c r="J1360" s="9"/>
      <c r="K1360" s="9"/>
    </row>
    <row r="1361" spans="2:11" x14ac:dyDescent="0.2">
      <c r="B1361" s="9"/>
      <c r="D1361" s="11" t="str">
        <f>IF(LEN(C1361)=0," ",(IF(LEN(C1361)&lt;11,"Sjekk pers.nr.",(IF(MOD('For kontroll'!O1361,1)=0,"OK","Sjekk pers.nr.")))))</f>
        <v xml:space="preserve"> </v>
      </c>
      <c r="G1361" s="11" t="str">
        <f>IF(LEN(F1361)=0," ",(IF('For kontroll'!V1361=1,"OK","Sjekk alder")))</f>
        <v xml:space="preserve"> </v>
      </c>
      <c r="J1361" s="9"/>
      <c r="K1361" s="9"/>
    </row>
    <row r="1362" spans="2:11" x14ac:dyDescent="0.2">
      <c r="B1362" s="9"/>
      <c r="D1362" s="11" t="str">
        <f>IF(LEN(C1362)=0," ",(IF(LEN(C1362)&lt;11,"Sjekk pers.nr.",(IF(MOD('For kontroll'!O1362,1)=0,"OK","Sjekk pers.nr.")))))</f>
        <v xml:space="preserve"> </v>
      </c>
      <c r="G1362" s="11" t="str">
        <f>IF(LEN(F1362)=0," ",(IF('For kontroll'!V1362=1,"OK","Sjekk alder")))</f>
        <v xml:space="preserve"> </v>
      </c>
      <c r="J1362" s="9"/>
      <c r="K1362" s="9"/>
    </row>
    <row r="1363" spans="2:11" x14ac:dyDescent="0.2">
      <c r="B1363" s="9"/>
      <c r="D1363" s="11" t="str">
        <f>IF(LEN(C1363)=0," ",(IF(LEN(C1363)&lt;11,"Sjekk pers.nr.",(IF(MOD('For kontroll'!O1363,1)=0,"OK","Sjekk pers.nr.")))))</f>
        <v xml:space="preserve"> </v>
      </c>
      <c r="G1363" s="11" t="str">
        <f>IF(LEN(F1363)=0," ",(IF('For kontroll'!V1363=1,"OK","Sjekk alder")))</f>
        <v xml:space="preserve"> </v>
      </c>
      <c r="J1363" s="9"/>
      <c r="K1363" s="9"/>
    </row>
    <row r="1364" spans="2:11" x14ac:dyDescent="0.2">
      <c r="B1364" s="9"/>
      <c r="D1364" s="11" t="str">
        <f>IF(LEN(C1364)=0," ",(IF(LEN(C1364)&lt;11,"Sjekk pers.nr.",(IF(MOD('For kontroll'!O1364,1)=0,"OK","Sjekk pers.nr.")))))</f>
        <v xml:space="preserve"> </v>
      </c>
      <c r="G1364" s="11" t="str">
        <f>IF(LEN(F1364)=0," ",(IF('For kontroll'!V1364=1,"OK","Sjekk alder")))</f>
        <v xml:space="preserve"> </v>
      </c>
      <c r="J1364" s="9"/>
      <c r="K1364" s="9"/>
    </row>
    <row r="1365" spans="2:11" x14ac:dyDescent="0.2">
      <c r="B1365" s="9"/>
      <c r="D1365" s="11" t="str">
        <f>IF(LEN(C1365)=0," ",(IF(LEN(C1365)&lt;11,"Sjekk pers.nr.",(IF(MOD('For kontroll'!O1365,1)=0,"OK","Sjekk pers.nr.")))))</f>
        <v xml:space="preserve"> </v>
      </c>
      <c r="G1365" s="11" t="str">
        <f>IF(LEN(F1365)=0," ",(IF('For kontroll'!V1365=1,"OK","Sjekk alder")))</f>
        <v xml:space="preserve"> </v>
      </c>
      <c r="J1365" s="9"/>
      <c r="K1365" s="9"/>
    </row>
    <row r="1366" spans="2:11" x14ac:dyDescent="0.2">
      <c r="B1366" s="9"/>
      <c r="D1366" s="11" t="str">
        <f>IF(LEN(C1366)=0," ",(IF(LEN(C1366)&lt;11,"Sjekk pers.nr.",(IF(MOD('For kontroll'!O1366,1)=0,"OK","Sjekk pers.nr.")))))</f>
        <v xml:space="preserve"> </v>
      </c>
      <c r="G1366" s="11" t="str">
        <f>IF(LEN(F1366)=0," ",(IF('For kontroll'!V1366=1,"OK","Sjekk alder")))</f>
        <v xml:space="preserve"> </v>
      </c>
      <c r="J1366" s="9"/>
      <c r="K1366" s="9"/>
    </row>
    <row r="1367" spans="2:11" x14ac:dyDescent="0.2">
      <c r="B1367" s="9"/>
      <c r="D1367" s="11" t="str">
        <f>IF(LEN(C1367)=0," ",(IF(LEN(C1367)&lt;11,"Sjekk pers.nr.",(IF(MOD('For kontroll'!O1367,1)=0,"OK","Sjekk pers.nr.")))))</f>
        <v xml:space="preserve"> </v>
      </c>
      <c r="G1367" s="11" t="str">
        <f>IF(LEN(F1367)=0," ",(IF('For kontroll'!V1367=1,"OK","Sjekk alder")))</f>
        <v xml:space="preserve"> </v>
      </c>
      <c r="J1367" s="9"/>
      <c r="K1367" s="9"/>
    </row>
    <row r="1368" spans="2:11" x14ac:dyDescent="0.2">
      <c r="B1368" s="9"/>
      <c r="D1368" s="11" t="str">
        <f>IF(LEN(C1368)=0," ",(IF(LEN(C1368)&lt;11,"Sjekk pers.nr.",(IF(MOD('For kontroll'!O1368,1)=0,"OK","Sjekk pers.nr.")))))</f>
        <v xml:space="preserve"> </v>
      </c>
      <c r="G1368" s="11" t="str">
        <f>IF(LEN(F1368)=0," ",(IF('For kontroll'!V1368=1,"OK","Sjekk alder")))</f>
        <v xml:space="preserve"> </v>
      </c>
      <c r="J1368" s="9"/>
      <c r="K1368" s="9"/>
    </row>
    <row r="1369" spans="2:11" x14ac:dyDescent="0.2">
      <c r="B1369" s="9"/>
      <c r="D1369" s="11" t="str">
        <f>IF(LEN(C1369)=0," ",(IF(LEN(C1369)&lt;11,"Sjekk pers.nr.",(IF(MOD('For kontroll'!O1369,1)=0,"OK","Sjekk pers.nr.")))))</f>
        <v xml:space="preserve"> </v>
      </c>
      <c r="G1369" s="11" t="str">
        <f>IF(LEN(F1369)=0," ",(IF('For kontroll'!V1369=1,"OK","Sjekk alder")))</f>
        <v xml:space="preserve"> </v>
      </c>
      <c r="J1369" s="9"/>
      <c r="K1369" s="9"/>
    </row>
    <row r="1370" spans="2:11" x14ac:dyDescent="0.2">
      <c r="B1370" s="9"/>
      <c r="D1370" s="11" t="str">
        <f>IF(LEN(C1370)=0," ",(IF(LEN(C1370)&lt;11,"Sjekk pers.nr.",(IF(MOD('For kontroll'!O1370,1)=0,"OK","Sjekk pers.nr.")))))</f>
        <v xml:space="preserve"> </v>
      </c>
      <c r="G1370" s="11" t="str">
        <f>IF(LEN(F1370)=0," ",(IF('For kontroll'!V1370=1,"OK","Sjekk alder")))</f>
        <v xml:space="preserve"> </v>
      </c>
      <c r="J1370" s="9"/>
      <c r="K1370" s="9"/>
    </row>
    <row r="1371" spans="2:11" x14ac:dyDescent="0.2">
      <c r="B1371" s="9"/>
      <c r="D1371" s="11" t="str">
        <f>IF(LEN(C1371)=0," ",(IF(LEN(C1371)&lt;11,"Sjekk pers.nr.",(IF(MOD('For kontroll'!O1371,1)=0,"OK","Sjekk pers.nr.")))))</f>
        <v xml:space="preserve"> </v>
      </c>
      <c r="G1371" s="11" t="str">
        <f>IF(LEN(F1371)=0," ",(IF('For kontroll'!V1371=1,"OK","Sjekk alder")))</f>
        <v xml:space="preserve"> </v>
      </c>
      <c r="J1371" s="9"/>
      <c r="K1371" s="9"/>
    </row>
    <row r="1372" spans="2:11" x14ac:dyDescent="0.2">
      <c r="B1372" s="9"/>
      <c r="D1372" s="11" t="str">
        <f>IF(LEN(C1372)=0," ",(IF(LEN(C1372)&lt;11,"Sjekk pers.nr.",(IF(MOD('For kontroll'!O1372,1)=0,"OK","Sjekk pers.nr.")))))</f>
        <v xml:space="preserve"> </v>
      </c>
      <c r="G1372" s="11" t="str">
        <f>IF(LEN(F1372)=0," ",(IF('For kontroll'!V1372=1,"OK","Sjekk alder")))</f>
        <v xml:space="preserve"> </v>
      </c>
      <c r="J1372" s="9"/>
      <c r="K1372" s="9"/>
    </row>
    <row r="1373" spans="2:11" x14ac:dyDescent="0.2">
      <c r="B1373" s="9"/>
      <c r="D1373" s="11" t="str">
        <f>IF(LEN(C1373)=0," ",(IF(LEN(C1373)&lt;11,"Sjekk pers.nr.",(IF(MOD('For kontroll'!O1373,1)=0,"OK","Sjekk pers.nr.")))))</f>
        <v xml:space="preserve"> </v>
      </c>
      <c r="G1373" s="11" t="str">
        <f>IF(LEN(F1373)=0," ",(IF('For kontroll'!V1373=1,"OK","Sjekk alder")))</f>
        <v xml:space="preserve"> </v>
      </c>
      <c r="J1373" s="9"/>
      <c r="K1373" s="9"/>
    </row>
    <row r="1374" spans="2:11" x14ac:dyDescent="0.2">
      <c r="B1374" s="9"/>
      <c r="D1374" s="11" t="str">
        <f>IF(LEN(C1374)=0," ",(IF(LEN(C1374)&lt;11,"Sjekk pers.nr.",(IF(MOD('For kontroll'!O1374,1)=0,"OK","Sjekk pers.nr.")))))</f>
        <v xml:space="preserve"> </v>
      </c>
      <c r="G1374" s="11" t="str">
        <f>IF(LEN(F1374)=0," ",(IF('For kontroll'!V1374=1,"OK","Sjekk alder")))</f>
        <v xml:space="preserve"> </v>
      </c>
      <c r="J1374" s="9"/>
      <c r="K1374" s="9"/>
    </row>
    <row r="1375" spans="2:11" x14ac:dyDescent="0.2">
      <c r="B1375" s="9"/>
      <c r="D1375" s="11" t="str">
        <f>IF(LEN(C1375)=0," ",(IF(LEN(C1375)&lt;11,"Sjekk pers.nr.",(IF(MOD('For kontroll'!O1375,1)=0,"OK","Sjekk pers.nr.")))))</f>
        <v xml:space="preserve"> </v>
      </c>
      <c r="G1375" s="11" t="str">
        <f>IF(LEN(F1375)=0," ",(IF('For kontroll'!V1375=1,"OK","Sjekk alder")))</f>
        <v xml:space="preserve"> </v>
      </c>
      <c r="J1375" s="9"/>
      <c r="K1375" s="9"/>
    </row>
    <row r="1376" spans="2:11" x14ac:dyDescent="0.2">
      <c r="B1376" s="9"/>
      <c r="D1376" s="11" t="str">
        <f>IF(LEN(C1376)=0," ",(IF(LEN(C1376)&lt;11,"Sjekk pers.nr.",(IF(MOD('For kontroll'!O1376,1)=0,"OK","Sjekk pers.nr.")))))</f>
        <v xml:space="preserve"> </v>
      </c>
      <c r="G1376" s="11" t="str">
        <f>IF(LEN(F1376)=0," ",(IF('For kontroll'!V1376=1,"OK","Sjekk alder")))</f>
        <v xml:space="preserve"> </v>
      </c>
      <c r="J1376" s="9"/>
      <c r="K1376" s="9"/>
    </row>
    <row r="1377" spans="2:11" x14ac:dyDescent="0.2">
      <c r="B1377" s="9"/>
      <c r="D1377" s="11" t="str">
        <f>IF(LEN(C1377)=0," ",(IF(LEN(C1377)&lt;11,"Sjekk pers.nr.",(IF(MOD('For kontroll'!O1377,1)=0,"OK","Sjekk pers.nr.")))))</f>
        <v xml:space="preserve"> </v>
      </c>
      <c r="G1377" s="11" t="str">
        <f>IF(LEN(F1377)=0," ",(IF('For kontroll'!V1377=1,"OK","Sjekk alder")))</f>
        <v xml:space="preserve"> </v>
      </c>
      <c r="J1377" s="9"/>
      <c r="K1377" s="9"/>
    </row>
    <row r="1378" spans="2:11" x14ac:dyDescent="0.2">
      <c r="B1378" s="9"/>
      <c r="D1378" s="11" t="str">
        <f>IF(LEN(C1378)=0," ",(IF(LEN(C1378)&lt;11,"Sjekk pers.nr.",(IF(MOD('For kontroll'!O1378,1)=0,"OK","Sjekk pers.nr.")))))</f>
        <v xml:space="preserve"> </v>
      </c>
      <c r="G1378" s="11" t="str">
        <f>IF(LEN(F1378)=0," ",(IF('For kontroll'!V1378=1,"OK","Sjekk alder")))</f>
        <v xml:space="preserve"> </v>
      </c>
      <c r="J1378" s="9"/>
      <c r="K1378" s="9"/>
    </row>
    <row r="1379" spans="2:11" x14ac:dyDescent="0.2">
      <c r="B1379" s="9"/>
      <c r="D1379" s="11" t="str">
        <f>IF(LEN(C1379)=0," ",(IF(LEN(C1379)&lt;11,"Sjekk pers.nr.",(IF(MOD('For kontroll'!O1379,1)=0,"OK","Sjekk pers.nr.")))))</f>
        <v xml:space="preserve"> </v>
      </c>
      <c r="G1379" s="11" t="str">
        <f>IF(LEN(F1379)=0," ",(IF('For kontroll'!V1379=1,"OK","Sjekk alder")))</f>
        <v xml:space="preserve"> </v>
      </c>
      <c r="J1379" s="9"/>
      <c r="K1379" s="9"/>
    </row>
    <row r="1380" spans="2:11" x14ac:dyDescent="0.2">
      <c r="B1380" s="9"/>
      <c r="D1380" s="11" t="str">
        <f>IF(LEN(C1380)=0," ",(IF(LEN(C1380)&lt;11,"Sjekk pers.nr.",(IF(MOD('For kontroll'!O1380,1)=0,"OK","Sjekk pers.nr.")))))</f>
        <v xml:space="preserve"> </v>
      </c>
      <c r="G1380" s="11" t="str">
        <f>IF(LEN(F1380)=0," ",(IF('For kontroll'!V1380=1,"OK","Sjekk alder")))</f>
        <v xml:space="preserve"> </v>
      </c>
      <c r="J1380" s="9"/>
      <c r="K1380" s="9"/>
    </row>
    <row r="1381" spans="2:11" x14ac:dyDescent="0.2">
      <c r="B1381" s="9"/>
      <c r="D1381" s="11" t="str">
        <f>IF(LEN(C1381)=0," ",(IF(LEN(C1381)&lt;11,"Sjekk pers.nr.",(IF(MOD('For kontroll'!O1381,1)=0,"OK","Sjekk pers.nr.")))))</f>
        <v xml:space="preserve"> </v>
      </c>
      <c r="G1381" s="11" t="str">
        <f>IF(LEN(F1381)=0," ",(IF('For kontroll'!V1381=1,"OK","Sjekk alder")))</f>
        <v xml:space="preserve"> </v>
      </c>
      <c r="J1381" s="9"/>
      <c r="K1381" s="9"/>
    </row>
    <row r="1382" spans="2:11" x14ac:dyDescent="0.2">
      <c r="B1382" s="9"/>
      <c r="D1382" s="11" t="str">
        <f>IF(LEN(C1382)=0," ",(IF(LEN(C1382)&lt;11,"Sjekk pers.nr.",(IF(MOD('For kontroll'!O1382,1)=0,"OK","Sjekk pers.nr.")))))</f>
        <v xml:space="preserve"> </v>
      </c>
      <c r="G1382" s="11" t="str">
        <f>IF(LEN(F1382)=0," ",(IF('For kontroll'!V1382=1,"OK","Sjekk alder")))</f>
        <v xml:space="preserve"> </v>
      </c>
      <c r="J1382" s="9"/>
      <c r="K1382" s="9"/>
    </row>
    <row r="1383" spans="2:11" x14ac:dyDescent="0.2">
      <c r="B1383" s="9"/>
      <c r="D1383" s="11" t="str">
        <f>IF(LEN(C1383)=0," ",(IF(LEN(C1383)&lt;11,"Sjekk pers.nr.",(IF(MOD('For kontroll'!O1383,1)=0,"OK","Sjekk pers.nr.")))))</f>
        <v xml:space="preserve"> </v>
      </c>
      <c r="G1383" s="11" t="str">
        <f>IF(LEN(F1383)=0," ",(IF('For kontroll'!V1383=1,"OK","Sjekk alder")))</f>
        <v xml:space="preserve"> </v>
      </c>
      <c r="J1383" s="9"/>
      <c r="K1383" s="9"/>
    </row>
    <row r="1384" spans="2:11" x14ac:dyDescent="0.2">
      <c r="B1384" s="9"/>
      <c r="D1384" s="11" t="str">
        <f>IF(LEN(C1384)=0," ",(IF(LEN(C1384)&lt;11,"Sjekk pers.nr.",(IF(MOD('For kontroll'!O1384,1)=0,"OK","Sjekk pers.nr.")))))</f>
        <v xml:space="preserve"> </v>
      </c>
      <c r="G1384" s="11" t="str">
        <f>IF(LEN(F1384)=0," ",(IF('For kontroll'!V1384=1,"OK","Sjekk alder")))</f>
        <v xml:space="preserve"> </v>
      </c>
      <c r="J1384" s="9"/>
      <c r="K1384" s="9"/>
    </row>
    <row r="1385" spans="2:11" x14ac:dyDescent="0.2">
      <c r="B1385" s="9"/>
      <c r="D1385" s="11" t="str">
        <f>IF(LEN(C1385)=0," ",(IF(LEN(C1385)&lt;11,"Sjekk pers.nr.",(IF(MOD('For kontroll'!O1385,1)=0,"OK","Sjekk pers.nr.")))))</f>
        <v xml:space="preserve"> </v>
      </c>
      <c r="G1385" s="11" t="str">
        <f>IF(LEN(F1385)=0," ",(IF('For kontroll'!V1385=1,"OK","Sjekk alder")))</f>
        <v xml:space="preserve"> </v>
      </c>
      <c r="J1385" s="9"/>
      <c r="K1385" s="9"/>
    </row>
    <row r="1386" spans="2:11" x14ac:dyDescent="0.2">
      <c r="B1386" s="9"/>
      <c r="D1386" s="11" t="str">
        <f>IF(LEN(C1386)=0," ",(IF(LEN(C1386)&lt;11,"Sjekk pers.nr.",(IF(MOD('For kontroll'!O1386,1)=0,"OK","Sjekk pers.nr.")))))</f>
        <v xml:space="preserve"> </v>
      </c>
      <c r="G1386" s="11" t="str">
        <f>IF(LEN(F1386)=0," ",(IF('For kontroll'!V1386=1,"OK","Sjekk alder")))</f>
        <v xml:space="preserve"> </v>
      </c>
      <c r="J1386" s="9"/>
      <c r="K1386" s="9"/>
    </row>
    <row r="1387" spans="2:11" x14ac:dyDescent="0.2">
      <c r="B1387" s="9"/>
      <c r="D1387" s="11" t="str">
        <f>IF(LEN(C1387)=0," ",(IF(LEN(C1387)&lt;11,"Sjekk pers.nr.",(IF(MOD('For kontroll'!O1387,1)=0,"OK","Sjekk pers.nr.")))))</f>
        <v xml:space="preserve"> </v>
      </c>
      <c r="G1387" s="11" t="str">
        <f>IF(LEN(F1387)=0," ",(IF('For kontroll'!V1387=1,"OK","Sjekk alder")))</f>
        <v xml:space="preserve"> </v>
      </c>
      <c r="J1387" s="9"/>
      <c r="K1387" s="9"/>
    </row>
    <row r="1388" spans="2:11" x14ac:dyDescent="0.2">
      <c r="B1388" s="9"/>
      <c r="D1388" s="11" t="str">
        <f>IF(LEN(C1388)=0," ",(IF(LEN(C1388)&lt;11,"Sjekk pers.nr.",(IF(MOD('For kontroll'!O1388,1)=0,"OK","Sjekk pers.nr.")))))</f>
        <v xml:space="preserve"> </v>
      </c>
      <c r="G1388" s="11" t="str">
        <f>IF(LEN(F1388)=0," ",(IF('For kontroll'!V1388=1,"OK","Sjekk alder")))</f>
        <v xml:space="preserve"> </v>
      </c>
      <c r="J1388" s="9"/>
      <c r="K1388" s="9"/>
    </row>
    <row r="1389" spans="2:11" x14ac:dyDescent="0.2">
      <c r="B1389" s="9"/>
      <c r="D1389" s="11" t="str">
        <f>IF(LEN(C1389)=0," ",(IF(LEN(C1389)&lt;11,"Sjekk pers.nr.",(IF(MOD('For kontroll'!O1389,1)=0,"OK","Sjekk pers.nr.")))))</f>
        <v xml:space="preserve"> </v>
      </c>
      <c r="G1389" s="11" t="str">
        <f>IF(LEN(F1389)=0," ",(IF('For kontroll'!V1389=1,"OK","Sjekk alder")))</f>
        <v xml:space="preserve"> </v>
      </c>
      <c r="J1389" s="9"/>
      <c r="K1389" s="9"/>
    </row>
    <row r="1390" spans="2:11" x14ac:dyDescent="0.2">
      <c r="B1390" s="9"/>
      <c r="D1390" s="11" t="str">
        <f>IF(LEN(C1390)=0," ",(IF(LEN(C1390)&lt;11,"Sjekk pers.nr.",(IF(MOD('For kontroll'!O1390,1)=0,"OK","Sjekk pers.nr.")))))</f>
        <v xml:space="preserve"> </v>
      </c>
      <c r="G1390" s="11" t="str">
        <f>IF(LEN(F1390)=0," ",(IF('For kontroll'!V1390=1,"OK","Sjekk alder")))</f>
        <v xml:space="preserve"> </v>
      </c>
      <c r="J1390" s="9"/>
      <c r="K1390" s="9"/>
    </row>
    <row r="1391" spans="2:11" x14ac:dyDescent="0.2">
      <c r="B1391" s="9"/>
      <c r="D1391" s="11" t="str">
        <f>IF(LEN(C1391)=0," ",(IF(LEN(C1391)&lt;11,"Sjekk pers.nr.",(IF(MOD('For kontroll'!O1391,1)=0,"OK","Sjekk pers.nr.")))))</f>
        <v xml:space="preserve"> </v>
      </c>
      <c r="G1391" s="11" t="str">
        <f>IF(LEN(F1391)=0," ",(IF('For kontroll'!V1391=1,"OK","Sjekk alder")))</f>
        <v xml:space="preserve"> </v>
      </c>
      <c r="J1391" s="9"/>
      <c r="K1391" s="9"/>
    </row>
    <row r="1392" spans="2:11" x14ac:dyDescent="0.2">
      <c r="B1392" s="9"/>
      <c r="D1392" s="11" t="str">
        <f>IF(LEN(C1392)=0," ",(IF(LEN(C1392)&lt;11,"Sjekk pers.nr.",(IF(MOD('For kontroll'!O1392,1)=0,"OK","Sjekk pers.nr.")))))</f>
        <v xml:space="preserve"> </v>
      </c>
      <c r="G1392" s="11" t="str">
        <f>IF(LEN(F1392)=0," ",(IF('For kontroll'!V1392=1,"OK","Sjekk alder")))</f>
        <v xml:space="preserve"> </v>
      </c>
      <c r="J1392" s="9"/>
      <c r="K1392" s="9"/>
    </row>
    <row r="1393" spans="2:11" x14ac:dyDescent="0.2">
      <c r="B1393" s="9"/>
      <c r="D1393" s="11" t="str">
        <f>IF(LEN(C1393)=0," ",(IF(LEN(C1393)&lt;11,"Sjekk pers.nr.",(IF(MOD('For kontroll'!O1393,1)=0,"OK","Sjekk pers.nr.")))))</f>
        <v xml:space="preserve"> </v>
      </c>
      <c r="G1393" s="11" t="str">
        <f>IF(LEN(F1393)=0," ",(IF('For kontroll'!V1393=1,"OK","Sjekk alder")))</f>
        <v xml:space="preserve"> </v>
      </c>
      <c r="J1393" s="9"/>
      <c r="K1393" s="9"/>
    </row>
    <row r="1394" spans="2:11" x14ac:dyDescent="0.2">
      <c r="B1394" s="9"/>
      <c r="D1394" s="11" t="str">
        <f>IF(LEN(C1394)=0," ",(IF(LEN(C1394)&lt;11,"Sjekk pers.nr.",(IF(MOD('For kontroll'!O1394,1)=0,"OK","Sjekk pers.nr.")))))</f>
        <v xml:space="preserve"> </v>
      </c>
      <c r="G1394" s="11" t="str">
        <f>IF(LEN(F1394)=0," ",(IF('For kontroll'!V1394=1,"OK","Sjekk alder")))</f>
        <v xml:space="preserve"> </v>
      </c>
      <c r="J1394" s="9"/>
      <c r="K1394" s="9"/>
    </row>
    <row r="1395" spans="2:11" x14ac:dyDescent="0.2">
      <c r="B1395" s="9"/>
      <c r="D1395" s="11" t="str">
        <f>IF(LEN(C1395)=0," ",(IF(LEN(C1395)&lt;11,"Sjekk pers.nr.",(IF(MOD('For kontroll'!O1395,1)=0,"OK","Sjekk pers.nr.")))))</f>
        <v xml:space="preserve"> </v>
      </c>
      <c r="G1395" s="11" t="str">
        <f>IF(LEN(F1395)=0," ",(IF('For kontroll'!V1395=1,"OK","Sjekk alder")))</f>
        <v xml:space="preserve"> </v>
      </c>
      <c r="J1395" s="9"/>
      <c r="K1395" s="9"/>
    </row>
    <row r="1396" spans="2:11" x14ac:dyDescent="0.2">
      <c r="B1396" s="9"/>
      <c r="D1396" s="11" t="str">
        <f>IF(LEN(C1396)=0," ",(IF(LEN(C1396)&lt;11,"Sjekk pers.nr.",(IF(MOD('For kontroll'!O1396,1)=0,"OK","Sjekk pers.nr.")))))</f>
        <v xml:space="preserve"> </v>
      </c>
      <c r="G1396" s="11" t="str">
        <f>IF(LEN(F1396)=0," ",(IF('For kontroll'!V1396=1,"OK","Sjekk alder")))</f>
        <v xml:space="preserve"> </v>
      </c>
      <c r="J1396" s="9"/>
      <c r="K1396" s="9"/>
    </row>
    <row r="1397" spans="2:11" x14ac:dyDescent="0.2">
      <c r="B1397" s="9"/>
      <c r="D1397" s="11" t="str">
        <f>IF(LEN(C1397)=0," ",(IF(LEN(C1397)&lt;11,"Sjekk pers.nr.",(IF(MOD('For kontroll'!O1397,1)=0,"OK","Sjekk pers.nr.")))))</f>
        <v xml:space="preserve"> </v>
      </c>
      <c r="G1397" s="11" t="str">
        <f>IF(LEN(F1397)=0," ",(IF('For kontroll'!V1397=1,"OK","Sjekk alder")))</f>
        <v xml:space="preserve"> </v>
      </c>
      <c r="J1397" s="9"/>
      <c r="K1397" s="9"/>
    </row>
    <row r="1398" spans="2:11" x14ac:dyDescent="0.2">
      <c r="B1398" s="9"/>
      <c r="D1398" s="11" t="str">
        <f>IF(LEN(C1398)=0," ",(IF(LEN(C1398)&lt;11,"Sjekk pers.nr.",(IF(MOD('For kontroll'!O1398,1)=0,"OK","Sjekk pers.nr.")))))</f>
        <v xml:space="preserve"> </v>
      </c>
      <c r="G1398" s="11" t="str">
        <f>IF(LEN(F1398)=0," ",(IF('For kontroll'!V1398=1,"OK","Sjekk alder")))</f>
        <v xml:space="preserve"> </v>
      </c>
      <c r="J1398" s="9"/>
      <c r="K1398" s="9"/>
    </row>
    <row r="1399" spans="2:11" x14ac:dyDescent="0.2">
      <c r="B1399" s="9"/>
      <c r="D1399" s="11" t="str">
        <f>IF(LEN(C1399)=0," ",(IF(LEN(C1399)&lt;11,"Sjekk pers.nr.",(IF(MOD('For kontroll'!O1399,1)=0,"OK","Sjekk pers.nr.")))))</f>
        <v xml:space="preserve"> </v>
      </c>
      <c r="G1399" s="11" t="str">
        <f>IF(LEN(F1399)=0," ",(IF('For kontroll'!V1399=1,"OK","Sjekk alder")))</f>
        <v xml:space="preserve"> </v>
      </c>
      <c r="J1399" s="9"/>
      <c r="K1399" s="9"/>
    </row>
    <row r="1400" spans="2:11" x14ac:dyDescent="0.2">
      <c r="B1400" s="9"/>
      <c r="D1400" s="11" t="str">
        <f>IF(LEN(C1400)=0," ",(IF(LEN(C1400)&lt;11,"Sjekk pers.nr.",(IF(MOD('For kontroll'!O1400,1)=0,"OK","Sjekk pers.nr.")))))</f>
        <v xml:space="preserve"> </v>
      </c>
      <c r="G1400" s="11" t="str">
        <f>IF(LEN(F1400)=0," ",(IF('For kontroll'!V1400=1,"OK","Sjekk alder")))</f>
        <v xml:space="preserve"> </v>
      </c>
      <c r="J1400" s="9"/>
      <c r="K1400" s="9"/>
    </row>
    <row r="1401" spans="2:11" x14ac:dyDescent="0.2">
      <c r="B1401" s="9"/>
      <c r="D1401" s="11" t="str">
        <f>IF(LEN(C1401)=0," ",(IF(LEN(C1401)&lt;11,"Sjekk pers.nr.",(IF(MOD('For kontroll'!O1401,1)=0,"OK","Sjekk pers.nr.")))))</f>
        <v xml:space="preserve"> </v>
      </c>
      <c r="G1401" s="11" t="str">
        <f>IF(LEN(F1401)=0," ",(IF('For kontroll'!V1401=1,"OK","Sjekk alder")))</f>
        <v xml:space="preserve"> </v>
      </c>
      <c r="J1401" s="9"/>
      <c r="K1401" s="9"/>
    </row>
    <row r="1402" spans="2:11" x14ac:dyDescent="0.2">
      <c r="B1402" s="9"/>
      <c r="D1402" s="11" t="str">
        <f>IF(LEN(C1402)=0," ",(IF(LEN(C1402)&lt;11,"Sjekk pers.nr.",(IF(MOD('For kontroll'!O1402,1)=0,"OK","Sjekk pers.nr.")))))</f>
        <v xml:space="preserve"> </v>
      </c>
      <c r="G1402" s="11" t="str">
        <f>IF(LEN(F1402)=0," ",(IF('For kontroll'!V1402=1,"OK","Sjekk alder")))</f>
        <v xml:space="preserve"> </v>
      </c>
      <c r="J1402" s="9"/>
      <c r="K1402" s="9"/>
    </row>
    <row r="1403" spans="2:11" x14ac:dyDescent="0.2">
      <c r="B1403" s="9"/>
      <c r="D1403" s="11" t="str">
        <f>IF(LEN(C1403)=0," ",(IF(LEN(C1403)&lt;11,"Sjekk pers.nr.",(IF(MOD('For kontroll'!O1403,1)=0,"OK","Sjekk pers.nr.")))))</f>
        <v xml:space="preserve"> </v>
      </c>
      <c r="G1403" s="11" t="str">
        <f>IF(LEN(F1403)=0," ",(IF('For kontroll'!V1403=1,"OK","Sjekk alder")))</f>
        <v xml:space="preserve"> </v>
      </c>
      <c r="J1403" s="9"/>
      <c r="K1403" s="9"/>
    </row>
    <row r="1404" spans="2:11" x14ac:dyDescent="0.2">
      <c r="B1404" s="9"/>
      <c r="D1404" s="11" t="str">
        <f>IF(LEN(C1404)=0," ",(IF(LEN(C1404)&lt;11,"Sjekk pers.nr.",(IF(MOD('For kontroll'!O1404,1)=0,"OK","Sjekk pers.nr.")))))</f>
        <v xml:space="preserve"> </v>
      </c>
      <c r="G1404" s="11" t="str">
        <f>IF(LEN(F1404)=0," ",(IF('For kontroll'!V1404=1,"OK","Sjekk alder")))</f>
        <v xml:space="preserve"> </v>
      </c>
      <c r="J1404" s="9"/>
      <c r="K1404" s="9"/>
    </row>
    <row r="1405" spans="2:11" x14ac:dyDescent="0.2">
      <c r="B1405" s="9"/>
      <c r="D1405" s="11" t="str">
        <f>IF(LEN(C1405)=0," ",(IF(LEN(C1405)&lt;11,"Sjekk pers.nr.",(IF(MOD('For kontroll'!O1405,1)=0,"OK","Sjekk pers.nr.")))))</f>
        <v xml:space="preserve"> </v>
      </c>
      <c r="G1405" s="11" t="str">
        <f>IF(LEN(F1405)=0," ",(IF('For kontroll'!V1405=1,"OK","Sjekk alder")))</f>
        <v xml:space="preserve"> </v>
      </c>
      <c r="J1405" s="9"/>
      <c r="K1405" s="9"/>
    </row>
    <row r="1406" spans="2:11" x14ac:dyDescent="0.2">
      <c r="B1406" s="9"/>
      <c r="D1406" s="11" t="str">
        <f>IF(LEN(C1406)=0," ",(IF(LEN(C1406)&lt;11,"Sjekk pers.nr.",(IF(MOD('For kontroll'!O1406,1)=0,"OK","Sjekk pers.nr.")))))</f>
        <v xml:space="preserve"> </v>
      </c>
      <c r="G1406" s="11" t="str">
        <f>IF(LEN(F1406)=0," ",(IF('For kontroll'!V1406=1,"OK","Sjekk alder")))</f>
        <v xml:space="preserve"> </v>
      </c>
      <c r="J1406" s="9"/>
      <c r="K1406" s="9"/>
    </row>
    <row r="1407" spans="2:11" x14ac:dyDescent="0.2">
      <c r="B1407" s="9"/>
      <c r="D1407" s="11" t="str">
        <f>IF(LEN(C1407)=0," ",(IF(LEN(C1407)&lt;11,"Sjekk pers.nr.",(IF(MOD('For kontroll'!O1407,1)=0,"OK","Sjekk pers.nr.")))))</f>
        <v xml:space="preserve"> </v>
      </c>
      <c r="G1407" s="11" t="str">
        <f>IF(LEN(F1407)=0," ",(IF('For kontroll'!V1407=1,"OK","Sjekk alder")))</f>
        <v xml:space="preserve"> </v>
      </c>
      <c r="J1407" s="9"/>
      <c r="K1407" s="9"/>
    </row>
    <row r="1408" spans="2:11" x14ac:dyDescent="0.2">
      <c r="B1408" s="9"/>
      <c r="D1408" s="11" t="str">
        <f>IF(LEN(C1408)=0," ",(IF(LEN(C1408)&lt;11,"Sjekk pers.nr.",(IF(MOD('For kontroll'!O1408,1)=0,"OK","Sjekk pers.nr.")))))</f>
        <v xml:space="preserve"> </v>
      </c>
      <c r="G1408" s="11" t="str">
        <f>IF(LEN(F1408)=0," ",(IF('For kontroll'!V1408=1,"OK","Sjekk alder")))</f>
        <v xml:space="preserve"> </v>
      </c>
      <c r="J1408" s="9"/>
      <c r="K1408" s="9"/>
    </row>
    <row r="1409" spans="2:11" x14ac:dyDescent="0.2">
      <c r="B1409" s="9"/>
      <c r="D1409" s="11" t="str">
        <f>IF(LEN(C1409)=0," ",(IF(LEN(C1409)&lt;11,"Sjekk pers.nr.",(IF(MOD('For kontroll'!O1409,1)=0,"OK","Sjekk pers.nr.")))))</f>
        <v xml:space="preserve"> </v>
      </c>
      <c r="G1409" s="11" t="str">
        <f>IF(LEN(F1409)=0," ",(IF('For kontroll'!V1409=1,"OK","Sjekk alder")))</f>
        <v xml:space="preserve"> </v>
      </c>
      <c r="J1409" s="9"/>
      <c r="K1409" s="9"/>
    </row>
    <row r="1410" spans="2:11" x14ac:dyDescent="0.2">
      <c r="B1410" s="9"/>
      <c r="D1410" s="11" t="str">
        <f>IF(LEN(C1410)=0," ",(IF(LEN(C1410)&lt;11,"Sjekk pers.nr.",(IF(MOD('For kontroll'!O1410,1)=0,"OK","Sjekk pers.nr.")))))</f>
        <v xml:space="preserve"> </v>
      </c>
      <c r="G1410" s="11" t="str">
        <f>IF(LEN(F1410)=0," ",(IF('For kontroll'!V1410=1,"OK","Sjekk alder")))</f>
        <v xml:space="preserve"> </v>
      </c>
      <c r="J1410" s="9"/>
      <c r="K1410" s="9"/>
    </row>
    <row r="1411" spans="2:11" x14ac:dyDescent="0.2">
      <c r="B1411" s="9"/>
      <c r="D1411" s="11" t="str">
        <f>IF(LEN(C1411)=0," ",(IF(LEN(C1411)&lt;11,"Sjekk pers.nr.",(IF(MOD('For kontroll'!O1411,1)=0,"OK","Sjekk pers.nr.")))))</f>
        <v xml:space="preserve"> </v>
      </c>
      <c r="G1411" s="11" t="str">
        <f>IF(LEN(F1411)=0," ",(IF('For kontroll'!V1411=1,"OK","Sjekk alder")))</f>
        <v xml:space="preserve"> </v>
      </c>
      <c r="J1411" s="9"/>
      <c r="K1411" s="9"/>
    </row>
    <row r="1412" spans="2:11" x14ac:dyDescent="0.2">
      <c r="B1412" s="9"/>
      <c r="D1412" s="11" t="str">
        <f>IF(LEN(C1412)=0," ",(IF(LEN(C1412)&lt;11,"Sjekk pers.nr.",(IF(MOD('For kontroll'!O1412,1)=0,"OK","Sjekk pers.nr.")))))</f>
        <v xml:space="preserve"> </v>
      </c>
      <c r="G1412" s="11" t="str">
        <f>IF(LEN(F1412)=0," ",(IF('For kontroll'!V1412=1,"OK","Sjekk alder")))</f>
        <v xml:space="preserve"> </v>
      </c>
      <c r="J1412" s="9"/>
      <c r="K1412" s="9"/>
    </row>
    <row r="1413" spans="2:11" x14ac:dyDescent="0.2">
      <c r="B1413" s="9"/>
      <c r="D1413" s="11" t="str">
        <f>IF(LEN(C1413)=0," ",(IF(LEN(C1413)&lt;11,"Sjekk pers.nr.",(IF(MOD('For kontroll'!O1413,1)=0,"OK","Sjekk pers.nr.")))))</f>
        <v xml:space="preserve"> </v>
      </c>
      <c r="G1413" s="11" t="str">
        <f>IF(LEN(F1413)=0," ",(IF('For kontroll'!V1413=1,"OK","Sjekk alder")))</f>
        <v xml:space="preserve"> </v>
      </c>
      <c r="J1413" s="9"/>
      <c r="K1413" s="9"/>
    </row>
    <row r="1414" spans="2:11" x14ac:dyDescent="0.2">
      <c r="B1414" s="9"/>
      <c r="D1414" s="11" t="str">
        <f>IF(LEN(C1414)=0," ",(IF(LEN(C1414)&lt;11,"Sjekk pers.nr.",(IF(MOD('For kontroll'!O1414,1)=0,"OK","Sjekk pers.nr.")))))</f>
        <v xml:space="preserve"> </v>
      </c>
      <c r="G1414" s="11" t="str">
        <f>IF(LEN(F1414)=0," ",(IF('For kontroll'!V1414=1,"OK","Sjekk alder")))</f>
        <v xml:space="preserve"> </v>
      </c>
      <c r="J1414" s="9"/>
      <c r="K1414" s="9"/>
    </row>
    <row r="1415" spans="2:11" x14ac:dyDescent="0.2">
      <c r="B1415" s="9"/>
      <c r="D1415" s="11" t="str">
        <f>IF(LEN(C1415)=0," ",(IF(LEN(C1415)&lt;11,"Sjekk pers.nr.",(IF(MOD('For kontroll'!O1415,1)=0,"OK","Sjekk pers.nr.")))))</f>
        <v xml:space="preserve"> </v>
      </c>
      <c r="G1415" s="11" t="str">
        <f>IF(LEN(F1415)=0," ",(IF('For kontroll'!V1415=1,"OK","Sjekk alder")))</f>
        <v xml:space="preserve"> </v>
      </c>
      <c r="J1415" s="9"/>
      <c r="K1415" s="9"/>
    </row>
    <row r="1416" spans="2:11" x14ac:dyDescent="0.2">
      <c r="B1416" s="9"/>
      <c r="D1416" s="11" t="str">
        <f>IF(LEN(C1416)=0," ",(IF(LEN(C1416)&lt;11,"Sjekk pers.nr.",(IF(MOD('For kontroll'!O1416,1)=0,"OK","Sjekk pers.nr.")))))</f>
        <v xml:space="preserve"> </v>
      </c>
      <c r="G1416" s="11" t="str">
        <f>IF(LEN(F1416)=0," ",(IF('For kontroll'!V1416=1,"OK","Sjekk alder")))</f>
        <v xml:space="preserve"> </v>
      </c>
      <c r="J1416" s="9"/>
      <c r="K1416" s="9"/>
    </row>
    <row r="1417" spans="2:11" x14ac:dyDescent="0.2">
      <c r="B1417" s="9"/>
      <c r="D1417" s="11" t="str">
        <f>IF(LEN(C1417)=0," ",(IF(LEN(C1417)&lt;11,"Sjekk pers.nr.",(IF(MOD('For kontroll'!O1417,1)=0,"OK","Sjekk pers.nr.")))))</f>
        <v xml:space="preserve"> </v>
      </c>
      <c r="G1417" s="11" t="str">
        <f>IF(LEN(F1417)=0," ",(IF('For kontroll'!V1417=1,"OK","Sjekk alder")))</f>
        <v xml:space="preserve"> </v>
      </c>
      <c r="J1417" s="9"/>
      <c r="K1417" s="9"/>
    </row>
    <row r="1418" spans="2:11" x14ac:dyDescent="0.2">
      <c r="B1418" s="9"/>
      <c r="D1418" s="11" t="str">
        <f>IF(LEN(C1418)=0," ",(IF(LEN(C1418)&lt;11,"Sjekk pers.nr.",(IF(MOD('For kontroll'!O1418,1)=0,"OK","Sjekk pers.nr.")))))</f>
        <v xml:space="preserve"> </v>
      </c>
      <c r="G1418" s="11" t="str">
        <f>IF(LEN(F1418)=0," ",(IF('For kontroll'!V1418=1,"OK","Sjekk alder")))</f>
        <v xml:space="preserve"> </v>
      </c>
      <c r="J1418" s="9"/>
      <c r="K1418" s="9"/>
    </row>
    <row r="1419" spans="2:11" x14ac:dyDescent="0.2">
      <c r="B1419" s="9"/>
      <c r="D1419" s="11" t="str">
        <f>IF(LEN(C1419)=0," ",(IF(LEN(C1419)&lt;11,"Sjekk pers.nr.",(IF(MOD('For kontroll'!O1419,1)=0,"OK","Sjekk pers.nr.")))))</f>
        <v xml:space="preserve"> </v>
      </c>
      <c r="G1419" s="11" t="str">
        <f>IF(LEN(F1419)=0," ",(IF('For kontroll'!V1419=1,"OK","Sjekk alder")))</f>
        <v xml:space="preserve"> </v>
      </c>
      <c r="J1419" s="9"/>
      <c r="K1419" s="9"/>
    </row>
    <row r="1420" spans="2:11" x14ac:dyDescent="0.2">
      <c r="B1420" s="9"/>
      <c r="D1420" s="11" t="str">
        <f>IF(LEN(C1420)=0," ",(IF(LEN(C1420)&lt;11,"Sjekk pers.nr.",(IF(MOD('For kontroll'!O1420,1)=0,"OK","Sjekk pers.nr.")))))</f>
        <v xml:space="preserve"> </v>
      </c>
      <c r="G1420" s="11" t="str">
        <f>IF(LEN(F1420)=0," ",(IF('For kontroll'!V1420=1,"OK","Sjekk alder")))</f>
        <v xml:space="preserve"> </v>
      </c>
      <c r="J1420" s="9"/>
      <c r="K1420" s="9"/>
    </row>
    <row r="1421" spans="2:11" x14ac:dyDescent="0.2">
      <c r="B1421" s="9"/>
      <c r="D1421" s="11" t="str">
        <f>IF(LEN(C1421)=0," ",(IF(LEN(C1421)&lt;11,"Sjekk pers.nr.",(IF(MOD('For kontroll'!O1421,1)=0,"OK","Sjekk pers.nr.")))))</f>
        <v xml:space="preserve"> </v>
      </c>
      <c r="G1421" s="11" t="str">
        <f>IF(LEN(F1421)=0," ",(IF('For kontroll'!V1421=1,"OK","Sjekk alder")))</f>
        <v xml:space="preserve"> </v>
      </c>
      <c r="J1421" s="9"/>
      <c r="K1421" s="9"/>
    </row>
    <row r="1422" spans="2:11" x14ac:dyDescent="0.2">
      <c r="B1422" s="9"/>
      <c r="D1422" s="11" t="str">
        <f>IF(LEN(C1422)=0," ",(IF(LEN(C1422)&lt;11,"Sjekk pers.nr.",(IF(MOD('For kontroll'!O1422,1)=0,"OK","Sjekk pers.nr.")))))</f>
        <v xml:space="preserve"> </v>
      </c>
      <c r="G1422" s="11" t="str">
        <f>IF(LEN(F1422)=0," ",(IF('For kontroll'!V1422=1,"OK","Sjekk alder")))</f>
        <v xml:space="preserve"> </v>
      </c>
      <c r="J1422" s="9"/>
      <c r="K1422" s="9"/>
    </row>
    <row r="1423" spans="2:11" x14ac:dyDescent="0.2">
      <c r="B1423" s="9"/>
      <c r="D1423" s="11" t="str">
        <f>IF(LEN(C1423)=0," ",(IF(LEN(C1423)&lt;11,"Sjekk pers.nr.",(IF(MOD('For kontroll'!O1423,1)=0,"OK","Sjekk pers.nr.")))))</f>
        <v xml:space="preserve"> </v>
      </c>
      <c r="G1423" s="11" t="str">
        <f>IF(LEN(F1423)=0," ",(IF('For kontroll'!V1423=1,"OK","Sjekk alder")))</f>
        <v xml:space="preserve"> </v>
      </c>
      <c r="J1423" s="9"/>
      <c r="K1423" s="9"/>
    </row>
    <row r="1424" spans="2:11" x14ac:dyDescent="0.2">
      <c r="B1424" s="9"/>
      <c r="D1424" s="11" t="str">
        <f>IF(LEN(C1424)=0," ",(IF(LEN(C1424)&lt;11,"Sjekk pers.nr.",(IF(MOD('For kontroll'!O1424,1)=0,"OK","Sjekk pers.nr.")))))</f>
        <v xml:space="preserve"> </v>
      </c>
      <c r="G1424" s="11" t="str">
        <f>IF(LEN(F1424)=0," ",(IF('For kontroll'!V1424=1,"OK","Sjekk alder")))</f>
        <v xml:space="preserve"> </v>
      </c>
      <c r="J1424" s="9"/>
      <c r="K1424" s="9"/>
    </row>
    <row r="1425" spans="2:11" x14ac:dyDescent="0.2">
      <c r="B1425" s="9"/>
      <c r="D1425" s="11" t="str">
        <f>IF(LEN(C1425)=0," ",(IF(LEN(C1425)&lt;11,"Sjekk pers.nr.",(IF(MOD('For kontroll'!O1425,1)=0,"OK","Sjekk pers.nr.")))))</f>
        <v xml:space="preserve"> </v>
      </c>
      <c r="G1425" s="11" t="str">
        <f>IF(LEN(F1425)=0," ",(IF('For kontroll'!V1425=1,"OK","Sjekk alder")))</f>
        <v xml:space="preserve"> </v>
      </c>
      <c r="J1425" s="9"/>
      <c r="K1425" s="9"/>
    </row>
    <row r="1426" spans="2:11" x14ac:dyDescent="0.2">
      <c r="B1426" s="9"/>
      <c r="D1426" s="11" t="str">
        <f>IF(LEN(C1426)=0," ",(IF(LEN(C1426)&lt;11,"Sjekk pers.nr.",(IF(MOD('For kontroll'!O1426,1)=0,"OK","Sjekk pers.nr.")))))</f>
        <v xml:space="preserve"> </v>
      </c>
      <c r="G1426" s="11" t="str">
        <f>IF(LEN(F1426)=0," ",(IF('For kontroll'!V1426=1,"OK","Sjekk alder")))</f>
        <v xml:space="preserve"> </v>
      </c>
      <c r="J1426" s="9"/>
      <c r="K1426" s="9"/>
    </row>
    <row r="1427" spans="2:11" x14ac:dyDescent="0.2">
      <c r="B1427" s="9"/>
      <c r="D1427" s="11" t="str">
        <f>IF(LEN(C1427)=0," ",(IF(LEN(C1427)&lt;11,"Sjekk pers.nr.",(IF(MOD('For kontroll'!O1427,1)=0,"OK","Sjekk pers.nr.")))))</f>
        <v xml:space="preserve"> </v>
      </c>
      <c r="G1427" s="11" t="str">
        <f>IF(LEN(F1427)=0," ",(IF('For kontroll'!V1427=1,"OK","Sjekk alder")))</f>
        <v xml:space="preserve"> </v>
      </c>
      <c r="J1427" s="9"/>
      <c r="K1427" s="9"/>
    </row>
    <row r="1428" spans="2:11" x14ac:dyDescent="0.2">
      <c r="B1428" s="9"/>
      <c r="D1428" s="11" t="str">
        <f>IF(LEN(C1428)=0," ",(IF(LEN(C1428)&lt;11,"Sjekk pers.nr.",(IF(MOD('For kontroll'!O1428,1)=0,"OK","Sjekk pers.nr.")))))</f>
        <v xml:space="preserve"> </v>
      </c>
      <c r="G1428" s="11" t="str">
        <f>IF(LEN(F1428)=0," ",(IF('For kontroll'!V1428=1,"OK","Sjekk alder")))</f>
        <v xml:space="preserve"> </v>
      </c>
      <c r="J1428" s="9"/>
      <c r="K1428" s="9"/>
    </row>
    <row r="1429" spans="2:11" x14ac:dyDescent="0.2">
      <c r="B1429" s="9"/>
      <c r="D1429" s="11" t="str">
        <f>IF(LEN(C1429)=0," ",(IF(LEN(C1429)&lt;11,"Sjekk pers.nr.",(IF(MOD('For kontroll'!O1429,1)=0,"OK","Sjekk pers.nr.")))))</f>
        <v xml:space="preserve"> </v>
      </c>
      <c r="G1429" s="11" t="str">
        <f>IF(LEN(F1429)=0," ",(IF('For kontroll'!V1429=1,"OK","Sjekk alder")))</f>
        <v xml:space="preserve"> </v>
      </c>
      <c r="J1429" s="9"/>
      <c r="K1429" s="9"/>
    </row>
    <row r="1430" spans="2:11" x14ac:dyDescent="0.2">
      <c r="B1430" s="9"/>
      <c r="D1430" s="11" t="str">
        <f>IF(LEN(C1430)=0," ",(IF(LEN(C1430)&lt;11,"Sjekk pers.nr.",(IF(MOD('For kontroll'!O1430,1)=0,"OK","Sjekk pers.nr.")))))</f>
        <v xml:space="preserve"> </v>
      </c>
      <c r="G1430" s="11" t="str">
        <f>IF(LEN(F1430)=0," ",(IF('For kontroll'!V1430=1,"OK","Sjekk alder")))</f>
        <v xml:space="preserve"> </v>
      </c>
      <c r="J1430" s="9"/>
      <c r="K1430" s="9"/>
    </row>
    <row r="1431" spans="2:11" x14ac:dyDescent="0.2">
      <c r="B1431" s="9"/>
      <c r="D1431" s="11" t="str">
        <f>IF(LEN(C1431)=0," ",(IF(LEN(C1431)&lt;11,"Sjekk pers.nr.",(IF(MOD('For kontroll'!O1431,1)=0,"OK","Sjekk pers.nr.")))))</f>
        <v xml:space="preserve"> </v>
      </c>
      <c r="G1431" s="11" t="str">
        <f>IF(LEN(F1431)=0," ",(IF('For kontroll'!V1431=1,"OK","Sjekk alder")))</f>
        <v xml:space="preserve"> </v>
      </c>
      <c r="J1431" s="9"/>
      <c r="K1431" s="9"/>
    </row>
    <row r="1432" spans="2:11" x14ac:dyDescent="0.2">
      <c r="B1432" s="9"/>
      <c r="D1432" s="11" t="str">
        <f>IF(LEN(C1432)=0," ",(IF(LEN(C1432)&lt;11,"Sjekk pers.nr.",(IF(MOD('For kontroll'!O1432,1)=0,"OK","Sjekk pers.nr.")))))</f>
        <v xml:space="preserve"> </v>
      </c>
      <c r="G1432" s="11" t="str">
        <f>IF(LEN(F1432)=0," ",(IF('For kontroll'!V1432=1,"OK","Sjekk alder")))</f>
        <v xml:space="preserve"> </v>
      </c>
      <c r="J1432" s="9"/>
      <c r="K1432" s="9"/>
    </row>
    <row r="1433" spans="2:11" x14ac:dyDescent="0.2">
      <c r="B1433" s="9"/>
      <c r="D1433" s="11" t="str">
        <f>IF(LEN(C1433)=0," ",(IF(LEN(C1433)&lt;11,"Sjekk pers.nr.",(IF(MOD('For kontroll'!O1433,1)=0,"OK","Sjekk pers.nr.")))))</f>
        <v xml:space="preserve"> </v>
      </c>
      <c r="G1433" s="11" t="str">
        <f>IF(LEN(F1433)=0," ",(IF('For kontroll'!V1433=1,"OK","Sjekk alder")))</f>
        <v xml:space="preserve"> </v>
      </c>
      <c r="J1433" s="9"/>
      <c r="K1433" s="9"/>
    </row>
    <row r="1434" spans="2:11" x14ac:dyDescent="0.2">
      <c r="B1434" s="9"/>
      <c r="D1434" s="11" t="str">
        <f>IF(LEN(C1434)=0," ",(IF(LEN(C1434)&lt;11,"Sjekk pers.nr.",(IF(MOD('For kontroll'!O1434,1)=0,"OK","Sjekk pers.nr.")))))</f>
        <v xml:space="preserve"> </v>
      </c>
      <c r="G1434" s="11" t="str">
        <f>IF(LEN(F1434)=0," ",(IF('For kontroll'!V1434=1,"OK","Sjekk alder")))</f>
        <v xml:space="preserve"> </v>
      </c>
      <c r="J1434" s="9"/>
      <c r="K1434" s="9"/>
    </row>
    <row r="1435" spans="2:11" x14ac:dyDescent="0.2">
      <c r="B1435" s="9"/>
      <c r="D1435" s="11" t="str">
        <f>IF(LEN(C1435)=0," ",(IF(LEN(C1435)&lt;11,"Sjekk pers.nr.",(IF(MOD('For kontroll'!O1435,1)=0,"OK","Sjekk pers.nr.")))))</f>
        <v xml:space="preserve"> </v>
      </c>
      <c r="G1435" s="11" t="str">
        <f>IF(LEN(F1435)=0," ",(IF('For kontroll'!V1435=1,"OK","Sjekk alder")))</f>
        <v xml:space="preserve"> </v>
      </c>
      <c r="J1435" s="9"/>
      <c r="K1435" s="9"/>
    </row>
    <row r="1436" spans="2:11" x14ac:dyDescent="0.2">
      <c r="B1436" s="9"/>
      <c r="D1436" s="11" t="str">
        <f>IF(LEN(C1436)=0," ",(IF(LEN(C1436)&lt;11,"Sjekk pers.nr.",(IF(MOD('For kontroll'!O1436,1)=0,"OK","Sjekk pers.nr.")))))</f>
        <v xml:space="preserve"> </v>
      </c>
      <c r="G1436" s="11" t="str">
        <f>IF(LEN(F1436)=0," ",(IF('For kontroll'!V1436=1,"OK","Sjekk alder")))</f>
        <v xml:space="preserve"> </v>
      </c>
      <c r="J1436" s="9"/>
      <c r="K1436" s="9"/>
    </row>
    <row r="1437" spans="2:11" x14ac:dyDescent="0.2">
      <c r="B1437" s="9"/>
      <c r="D1437" s="11" t="str">
        <f>IF(LEN(C1437)=0," ",(IF(LEN(C1437)&lt;11,"Sjekk pers.nr.",(IF(MOD('For kontroll'!O1437,1)=0,"OK","Sjekk pers.nr.")))))</f>
        <v xml:space="preserve"> </v>
      </c>
      <c r="G1437" s="11" t="str">
        <f>IF(LEN(F1437)=0," ",(IF('For kontroll'!V1437=1,"OK","Sjekk alder")))</f>
        <v xml:space="preserve"> </v>
      </c>
      <c r="J1437" s="9"/>
      <c r="K1437" s="9"/>
    </row>
    <row r="1438" spans="2:11" x14ac:dyDescent="0.2">
      <c r="B1438" s="9"/>
      <c r="D1438" s="11" t="str">
        <f>IF(LEN(C1438)=0," ",(IF(LEN(C1438)&lt;11,"Sjekk pers.nr.",(IF(MOD('For kontroll'!O1438,1)=0,"OK","Sjekk pers.nr.")))))</f>
        <v xml:space="preserve"> </v>
      </c>
      <c r="G1438" s="11" t="str">
        <f>IF(LEN(F1438)=0," ",(IF('For kontroll'!V1438=1,"OK","Sjekk alder")))</f>
        <v xml:space="preserve"> </v>
      </c>
      <c r="J1438" s="9"/>
      <c r="K1438" s="9"/>
    </row>
    <row r="1439" spans="2:11" x14ac:dyDescent="0.2">
      <c r="B1439" s="9"/>
      <c r="D1439" s="11" t="str">
        <f>IF(LEN(C1439)=0," ",(IF(LEN(C1439)&lt;11,"Sjekk pers.nr.",(IF(MOD('For kontroll'!O1439,1)=0,"OK","Sjekk pers.nr.")))))</f>
        <v xml:space="preserve"> </v>
      </c>
      <c r="G1439" s="11" t="str">
        <f>IF(LEN(F1439)=0," ",(IF('For kontroll'!V1439=1,"OK","Sjekk alder")))</f>
        <v xml:space="preserve"> </v>
      </c>
      <c r="J1439" s="9"/>
      <c r="K1439" s="9"/>
    </row>
    <row r="1440" spans="2:11" x14ac:dyDescent="0.2">
      <c r="B1440" s="9"/>
      <c r="D1440" s="11" t="str">
        <f>IF(LEN(C1440)=0," ",(IF(LEN(C1440)&lt;11,"Sjekk pers.nr.",(IF(MOD('For kontroll'!O1440,1)=0,"OK","Sjekk pers.nr.")))))</f>
        <v xml:space="preserve"> </v>
      </c>
      <c r="G1440" s="11" t="str">
        <f>IF(LEN(F1440)=0," ",(IF('For kontroll'!V1440=1,"OK","Sjekk alder")))</f>
        <v xml:space="preserve"> </v>
      </c>
      <c r="J1440" s="9"/>
      <c r="K1440" s="9"/>
    </row>
    <row r="1441" spans="2:11" x14ac:dyDescent="0.2">
      <c r="B1441" s="9"/>
      <c r="D1441" s="11" t="str">
        <f>IF(LEN(C1441)=0," ",(IF(LEN(C1441)&lt;11,"Sjekk pers.nr.",(IF(MOD('For kontroll'!O1441,1)=0,"OK","Sjekk pers.nr.")))))</f>
        <v xml:space="preserve"> </v>
      </c>
      <c r="G1441" s="11" t="str">
        <f>IF(LEN(F1441)=0," ",(IF('For kontroll'!V1441=1,"OK","Sjekk alder")))</f>
        <v xml:space="preserve"> </v>
      </c>
      <c r="J1441" s="9"/>
      <c r="K1441" s="9"/>
    </row>
    <row r="1442" spans="2:11" x14ac:dyDescent="0.2">
      <c r="B1442" s="9"/>
      <c r="D1442" s="11" t="str">
        <f>IF(LEN(C1442)=0," ",(IF(LEN(C1442)&lt;11,"Sjekk pers.nr.",(IF(MOD('For kontroll'!O1442,1)=0,"OK","Sjekk pers.nr.")))))</f>
        <v xml:space="preserve"> </v>
      </c>
      <c r="G1442" s="11" t="str">
        <f>IF(LEN(F1442)=0," ",(IF('For kontroll'!V1442=1,"OK","Sjekk alder")))</f>
        <v xml:space="preserve"> </v>
      </c>
      <c r="J1442" s="9"/>
      <c r="K1442" s="9"/>
    </row>
    <row r="1443" spans="2:11" x14ac:dyDescent="0.2">
      <c r="B1443" s="9"/>
      <c r="D1443" s="11" t="str">
        <f>IF(LEN(C1443)=0," ",(IF(LEN(C1443)&lt;11,"Sjekk pers.nr.",(IF(MOD('For kontroll'!O1443,1)=0,"OK","Sjekk pers.nr.")))))</f>
        <v xml:space="preserve"> </v>
      </c>
      <c r="G1443" s="11" t="str">
        <f>IF(LEN(F1443)=0," ",(IF('For kontroll'!V1443=1,"OK","Sjekk alder")))</f>
        <v xml:space="preserve"> </v>
      </c>
      <c r="J1443" s="9"/>
      <c r="K1443" s="9"/>
    </row>
    <row r="1444" spans="2:11" x14ac:dyDescent="0.2">
      <c r="B1444" s="9"/>
      <c r="D1444" s="11" t="str">
        <f>IF(LEN(C1444)=0," ",(IF(LEN(C1444)&lt;11,"Sjekk pers.nr.",(IF(MOD('For kontroll'!O1444,1)=0,"OK","Sjekk pers.nr.")))))</f>
        <v xml:space="preserve"> </v>
      </c>
      <c r="G1444" s="11" t="str">
        <f>IF(LEN(F1444)=0," ",(IF('For kontroll'!V1444=1,"OK","Sjekk alder")))</f>
        <v xml:space="preserve"> </v>
      </c>
      <c r="J1444" s="9"/>
      <c r="K1444" s="9"/>
    </row>
    <row r="1445" spans="2:11" x14ac:dyDescent="0.2">
      <c r="B1445" s="9"/>
      <c r="D1445" s="11" t="str">
        <f>IF(LEN(C1445)=0," ",(IF(LEN(C1445)&lt;11,"Sjekk pers.nr.",(IF(MOD('For kontroll'!O1445,1)=0,"OK","Sjekk pers.nr.")))))</f>
        <v xml:space="preserve"> </v>
      </c>
      <c r="G1445" s="11" t="str">
        <f>IF(LEN(F1445)=0," ",(IF('For kontroll'!V1445=1,"OK","Sjekk alder")))</f>
        <v xml:space="preserve"> </v>
      </c>
      <c r="J1445" s="9"/>
      <c r="K1445" s="9"/>
    </row>
    <row r="1446" spans="2:11" x14ac:dyDescent="0.2">
      <c r="B1446" s="9"/>
      <c r="D1446" s="11" t="str">
        <f>IF(LEN(C1446)=0," ",(IF(LEN(C1446)&lt;11,"Sjekk pers.nr.",(IF(MOD('For kontroll'!O1446,1)=0,"OK","Sjekk pers.nr.")))))</f>
        <v xml:space="preserve"> </v>
      </c>
      <c r="G1446" s="11" t="str">
        <f>IF(LEN(F1446)=0," ",(IF('For kontroll'!V1446=1,"OK","Sjekk alder")))</f>
        <v xml:space="preserve"> </v>
      </c>
      <c r="J1446" s="9"/>
      <c r="K1446" s="9"/>
    </row>
    <row r="1447" spans="2:11" x14ac:dyDescent="0.2">
      <c r="B1447" s="9"/>
      <c r="D1447" s="11" t="str">
        <f>IF(LEN(C1447)=0," ",(IF(LEN(C1447)&lt;11,"Sjekk pers.nr.",(IF(MOD('For kontroll'!O1447,1)=0,"OK","Sjekk pers.nr.")))))</f>
        <v xml:space="preserve"> </v>
      </c>
      <c r="G1447" s="11" t="str">
        <f>IF(LEN(F1447)=0," ",(IF('For kontroll'!V1447=1,"OK","Sjekk alder")))</f>
        <v xml:space="preserve"> </v>
      </c>
      <c r="J1447" s="9"/>
      <c r="K1447" s="9"/>
    </row>
    <row r="1448" spans="2:11" x14ac:dyDescent="0.2">
      <c r="B1448" s="9"/>
      <c r="D1448" s="11" t="str">
        <f>IF(LEN(C1448)=0," ",(IF(LEN(C1448)&lt;11,"Sjekk pers.nr.",(IF(MOD('For kontroll'!O1448,1)=0,"OK","Sjekk pers.nr.")))))</f>
        <v xml:space="preserve"> </v>
      </c>
      <c r="G1448" s="11" t="str">
        <f>IF(LEN(F1448)=0," ",(IF('For kontroll'!V1448=1,"OK","Sjekk alder")))</f>
        <v xml:space="preserve"> </v>
      </c>
      <c r="J1448" s="9"/>
      <c r="K1448" s="9"/>
    </row>
    <row r="1449" spans="2:11" x14ac:dyDescent="0.2">
      <c r="B1449" s="9"/>
      <c r="D1449" s="11" t="str">
        <f>IF(LEN(C1449)=0," ",(IF(LEN(C1449)&lt;11,"Sjekk pers.nr.",(IF(MOD('For kontroll'!O1449,1)=0,"OK","Sjekk pers.nr.")))))</f>
        <v xml:space="preserve"> </v>
      </c>
      <c r="G1449" s="11" t="str">
        <f>IF(LEN(F1449)=0," ",(IF('For kontroll'!V1449=1,"OK","Sjekk alder")))</f>
        <v xml:space="preserve"> </v>
      </c>
      <c r="J1449" s="9"/>
      <c r="K1449" s="9"/>
    </row>
    <row r="1450" spans="2:11" x14ac:dyDescent="0.2">
      <c r="B1450" s="9"/>
      <c r="D1450" s="11" t="str">
        <f>IF(LEN(C1450)=0," ",(IF(LEN(C1450)&lt;11,"Sjekk pers.nr.",(IF(MOD('For kontroll'!O1450,1)=0,"OK","Sjekk pers.nr.")))))</f>
        <v xml:space="preserve"> </v>
      </c>
      <c r="G1450" s="11" t="str">
        <f>IF(LEN(F1450)=0," ",(IF('For kontroll'!V1450=1,"OK","Sjekk alder")))</f>
        <v xml:space="preserve"> </v>
      </c>
      <c r="J1450" s="9"/>
      <c r="K1450" s="9"/>
    </row>
    <row r="1451" spans="2:11" x14ac:dyDescent="0.2">
      <c r="B1451" s="9"/>
      <c r="D1451" s="11" t="str">
        <f>IF(LEN(C1451)=0," ",(IF(LEN(C1451)&lt;11,"Sjekk pers.nr.",(IF(MOD('For kontroll'!O1451,1)=0,"OK","Sjekk pers.nr.")))))</f>
        <v xml:space="preserve"> </v>
      </c>
      <c r="G1451" s="11" t="str">
        <f>IF(LEN(F1451)=0," ",(IF('For kontroll'!V1451=1,"OK","Sjekk alder")))</f>
        <v xml:space="preserve"> </v>
      </c>
      <c r="J1451" s="9"/>
      <c r="K1451" s="9"/>
    </row>
    <row r="1452" spans="2:11" x14ac:dyDescent="0.2">
      <c r="B1452" s="9"/>
      <c r="D1452" s="11" t="str">
        <f>IF(LEN(C1452)=0," ",(IF(LEN(C1452)&lt;11,"Sjekk pers.nr.",(IF(MOD('For kontroll'!O1452,1)=0,"OK","Sjekk pers.nr.")))))</f>
        <v xml:space="preserve"> </v>
      </c>
      <c r="G1452" s="11" t="str">
        <f>IF(LEN(F1452)=0," ",(IF('For kontroll'!V1452=1,"OK","Sjekk alder")))</f>
        <v xml:space="preserve"> </v>
      </c>
      <c r="J1452" s="9"/>
      <c r="K1452" s="9"/>
    </row>
    <row r="1453" spans="2:11" x14ac:dyDescent="0.2">
      <c r="B1453" s="9"/>
      <c r="D1453" s="11" t="str">
        <f>IF(LEN(C1453)=0," ",(IF(LEN(C1453)&lt;11,"Sjekk pers.nr.",(IF(MOD('For kontroll'!O1453,1)=0,"OK","Sjekk pers.nr.")))))</f>
        <v xml:space="preserve"> </v>
      </c>
      <c r="G1453" s="11" t="str">
        <f>IF(LEN(F1453)=0," ",(IF('For kontroll'!V1453=1,"OK","Sjekk alder")))</f>
        <v xml:space="preserve"> </v>
      </c>
      <c r="J1453" s="9"/>
      <c r="K1453" s="9"/>
    </row>
    <row r="1454" spans="2:11" x14ac:dyDescent="0.2">
      <c r="B1454" s="9"/>
      <c r="D1454" s="11" t="str">
        <f>IF(LEN(C1454)=0," ",(IF(LEN(C1454)&lt;11,"Sjekk pers.nr.",(IF(MOD('For kontroll'!O1454,1)=0,"OK","Sjekk pers.nr.")))))</f>
        <v xml:space="preserve"> </v>
      </c>
      <c r="G1454" s="11" t="str">
        <f>IF(LEN(F1454)=0," ",(IF('For kontroll'!V1454=1,"OK","Sjekk alder")))</f>
        <v xml:space="preserve"> </v>
      </c>
      <c r="J1454" s="9"/>
      <c r="K1454" s="9"/>
    </row>
    <row r="1455" spans="2:11" x14ac:dyDescent="0.2">
      <c r="B1455" s="9"/>
      <c r="D1455" s="11" t="str">
        <f>IF(LEN(C1455)=0," ",(IF(LEN(C1455)&lt;11,"Sjekk pers.nr.",(IF(MOD('For kontroll'!O1455,1)=0,"OK","Sjekk pers.nr.")))))</f>
        <v xml:space="preserve"> </v>
      </c>
      <c r="G1455" s="11" t="str">
        <f>IF(LEN(F1455)=0," ",(IF('For kontroll'!V1455=1,"OK","Sjekk alder")))</f>
        <v xml:space="preserve"> </v>
      </c>
      <c r="J1455" s="9"/>
      <c r="K1455" s="9"/>
    </row>
    <row r="1456" spans="2:11" x14ac:dyDescent="0.2">
      <c r="B1456" s="9"/>
      <c r="D1456" s="11" t="str">
        <f>IF(LEN(C1456)=0," ",(IF(LEN(C1456)&lt;11,"Sjekk pers.nr.",(IF(MOD('For kontroll'!O1456,1)=0,"OK","Sjekk pers.nr.")))))</f>
        <v xml:space="preserve"> </v>
      </c>
      <c r="G1456" s="11" t="str">
        <f>IF(LEN(F1456)=0," ",(IF('For kontroll'!V1456=1,"OK","Sjekk alder")))</f>
        <v xml:space="preserve"> </v>
      </c>
      <c r="J1456" s="9"/>
      <c r="K1456" s="9"/>
    </row>
    <row r="1457" spans="2:11" x14ac:dyDescent="0.2">
      <c r="B1457" s="9"/>
      <c r="D1457" s="11" t="str">
        <f>IF(LEN(C1457)=0," ",(IF(LEN(C1457)&lt;11,"Sjekk pers.nr.",(IF(MOD('For kontroll'!O1457,1)=0,"OK","Sjekk pers.nr.")))))</f>
        <v xml:space="preserve"> </v>
      </c>
      <c r="G1457" s="11" t="str">
        <f>IF(LEN(F1457)=0," ",(IF('For kontroll'!V1457=1,"OK","Sjekk alder")))</f>
        <v xml:space="preserve"> </v>
      </c>
      <c r="J1457" s="9"/>
      <c r="K1457" s="9"/>
    </row>
    <row r="1458" spans="2:11" x14ac:dyDescent="0.2">
      <c r="B1458" s="9"/>
      <c r="D1458" s="11" t="str">
        <f>IF(LEN(C1458)=0," ",(IF(LEN(C1458)&lt;11,"Sjekk pers.nr.",(IF(MOD('For kontroll'!O1458,1)=0,"OK","Sjekk pers.nr.")))))</f>
        <v xml:space="preserve"> </v>
      </c>
      <c r="G1458" s="11" t="str">
        <f>IF(LEN(F1458)=0," ",(IF('For kontroll'!V1458=1,"OK","Sjekk alder")))</f>
        <v xml:space="preserve"> </v>
      </c>
      <c r="J1458" s="9"/>
      <c r="K1458" s="9"/>
    </row>
    <row r="1459" spans="2:11" x14ac:dyDescent="0.2">
      <c r="B1459" s="9"/>
      <c r="D1459" s="11" t="str">
        <f>IF(LEN(C1459)=0," ",(IF(LEN(C1459)&lt;11,"Sjekk pers.nr.",(IF(MOD('For kontroll'!O1459,1)=0,"OK","Sjekk pers.nr.")))))</f>
        <v xml:space="preserve"> </v>
      </c>
      <c r="G1459" s="11" t="str">
        <f>IF(LEN(F1459)=0," ",(IF('For kontroll'!V1459=1,"OK","Sjekk alder")))</f>
        <v xml:space="preserve"> </v>
      </c>
      <c r="J1459" s="9"/>
      <c r="K1459" s="9"/>
    </row>
    <row r="1460" spans="2:11" x14ac:dyDescent="0.2">
      <c r="B1460" s="9"/>
      <c r="D1460" s="11" t="str">
        <f>IF(LEN(C1460)=0," ",(IF(LEN(C1460)&lt;11,"Sjekk pers.nr.",(IF(MOD('For kontroll'!O1460,1)=0,"OK","Sjekk pers.nr.")))))</f>
        <v xml:space="preserve"> </v>
      </c>
      <c r="G1460" s="11" t="str">
        <f>IF(LEN(F1460)=0," ",(IF('For kontroll'!V1460=1,"OK","Sjekk alder")))</f>
        <v xml:space="preserve"> </v>
      </c>
      <c r="J1460" s="9"/>
      <c r="K1460" s="9"/>
    </row>
    <row r="1461" spans="2:11" x14ac:dyDescent="0.2">
      <c r="B1461" s="9"/>
      <c r="D1461" s="11" t="str">
        <f>IF(LEN(C1461)=0," ",(IF(LEN(C1461)&lt;11,"Sjekk pers.nr.",(IF(MOD('For kontroll'!O1461,1)=0,"OK","Sjekk pers.nr.")))))</f>
        <v xml:space="preserve"> </v>
      </c>
      <c r="G1461" s="11" t="str">
        <f>IF(LEN(F1461)=0," ",(IF('For kontroll'!V1461=1,"OK","Sjekk alder")))</f>
        <v xml:space="preserve"> </v>
      </c>
      <c r="J1461" s="9"/>
      <c r="K1461" s="9"/>
    </row>
    <row r="1462" spans="2:11" x14ac:dyDescent="0.2">
      <c r="B1462" s="9"/>
      <c r="D1462" s="11" t="str">
        <f>IF(LEN(C1462)=0," ",(IF(LEN(C1462)&lt;11,"Sjekk pers.nr.",(IF(MOD('For kontroll'!O1462,1)=0,"OK","Sjekk pers.nr.")))))</f>
        <v xml:space="preserve"> </v>
      </c>
      <c r="G1462" s="11" t="str">
        <f>IF(LEN(F1462)=0," ",(IF('For kontroll'!V1462=1,"OK","Sjekk alder")))</f>
        <v xml:space="preserve"> </v>
      </c>
      <c r="J1462" s="9"/>
      <c r="K1462" s="9"/>
    </row>
    <row r="1463" spans="2:11" x14ac:dyDescent="0.2">
      <c r="B1463" s="9"/>
      <c r="D1463" s="11" t="str">
        <f>IF(LEN(C1463)=0," ",(IF(LEN(C1463)&lt;11,"Sjekk pers.nr.",(IF(MOD('For kontroll'!O1463,1)=0,"OK","Sjekk pers.nr.")))))</f>
        <v xml:space="preserve"> </v>
      </c>
      <c r="G1463" s="11" t="str">
        <f>IF(LEN(F1463)=0," ",(IF('For kontroll'!V1463=1,"OK","Sjekk alder")))</f>
        <v xml:space="preserve"> </v>
      </c>
      <c r="J1463" s="9"/>
      <c r="K1463" s="9"/>
    </row>
    <row r="1464" spans="2:11" x14ac:dyDescent="0.2">
      <c r="B1464" s="9"/>
      <c r="D1464" s="11" t="str">
        <f>IF(LEN(C1464)=0," ",(IF(LEN(C1464)&lt;11,"Sjekk pers.nr.",(IF(MOD('For kontroll'!O1464,1)=0,"OK","Sjekk pers.nr.")))))</f>
        <v xml:space="preserve"> </v>
      </c>
      <c r="G1464" s="11" t="str">
        <f>IF(LEN(F1464)=0," ",(IF('For kontroll'!V1464=1,"OK","Sjekk alder")))</f>
        <v xml:space="preserve"> </v>
      </c>
      <c r="J1464" s="9"/>
      <c r="K1464" s="9"/>
    </row>
    <row r="1465" spans="2:11" x14ac:dyDescent="0.2">
      <c r="B1465" s="9"/>
      <c r="D1465" s="11" t="str">
        <f>IF(LEN(C1465)=0," ",(IF(LEN(C1465)&lt;11,"Sjekk pers.nr.",(IF(MOD('For kontroll'!O1465,1)=0,"OK","Sjekk pers.nr.")))))</f>
        <v xml:space="preserve"> </v>
      </c>
      <c r="G1465" s="11" t="str">
        <f>IF(LEN(F1465)=0," ",(IF('For kontroll'!V1465=1,"OK","Sjekk alder")))</f>
        <v xml:space="preserve"> </v>
      </c>
      <c r="J1465" s="9"/>
      <c r="K1465" s="9"/>
    </row>
    <row r="1466" spans="2:11" x14ac:dyDescent="0.2">
      <c r="B1466" s="9"/>
      <c r="D1466" s="11" t="str">
        <f>IF(LEN(C1466)=0," ",(IF(LEN(C1466)&lt;11,"Sjekk pers.nr.",(IF(MOD('For kontroll'!O1466,1)=0,"OK","Sjekk pers.nr.")))))</f>
        <v xml:space="preserve"> </v>
      </c>
      <c r="G1466" s="11" t="str">
        <f>IF(LEN(F1466)=0," ",(IF('For kontroll'!V1466=1,"OK","Sjekk alder")))</f>
        <v xml:space="preserve"> </v>
      </c>
      <c r="J1466" s="9"/>
      <c r="K1466" s="9"/>
    </row>
    <row r="1467" spans="2:11" x14ac:dyDescent="0.2">
      <c r="B1467" s="9"/>
      <c r="D1467" s="11" t="str">
        <f>IF(LEN(C1467)=0," ",(IF(LEN(C1467)&lt;11,"Sjekk pers.nr.",(IF(MOD('For kontroll'!O1467,1)=0,"OK","Sjekk pers.nr.")))))</f>
        <v xml:space="preserve"> </v>
      </c>
      <c r="G1467" s="11" t="str">
        <f>IF(LEN(F1467)=0," ",(IF('For kontroll'!V1467=1,"OK","Sjekk alder")))</f>
        <v xml:space="preserve"> </v>
      </c>
      <c r="J1467" s="9"/>
      <c r="K1467" s="9"/>
    </row>
    <row r="1468" spans="2:11" x14ac:dyDescent="0.2">
      <c r="B1468" s="9"/>
      <c r="D1468" s="11" t="str">
        <f>IF(LEN(C1468)=0," ",(IF(LEN(C1468)&lt;11,"Sjekk pers.nr.",(IF(MOD('For kontroll'!O1468,1)=0,"OK","Sjekk pers.nr.")))))</f>
        <v xml:space="preserve"> </v>
      </c>
      <c r="G1468" s="11" t="str">
        <f>IF(LEN(F1468)=0," ",(IF('For kontroll'!V1468=1,"OK","Sjekk alder")))</f>
        <v xml:space="preserve"> </v>
      </c>
      <c r="J1468" s="9"/>
      <c r="K1468" s="9"/>
    </row>
    <row r="1469" spans="2:11" x14ac:dyDescent="0.2">
      <c r="B1469" s="9"/>
      <c r="D1469" s="11" t="str">
        <f>IF(LEN(C1469)=0," ",(IF(LEN(C1469)&lt;11,"Sjekk pers.nr.",(IF(MOD('For kontroll'!O1469,1)=0,"OK","Sjekk pers.nr.")))))</f>
        <v xml:space="preserve"> </v>
      </c>
      <c r="G1469" s="11" t="str">
        <f>IF(LEN(F1469)=0," ",(IF('For kontroll'!V1469=1,"OK","Sjekk alder")))</f>
        <v xml:space="preserve"> </v>
      </c>
      <c r="J1469" s="9"/>
      <c r="K1469" s="9"/>
    </row>
    <row r="1470" spans="2:11" x14ac:dyDescent="0.2">
      <c r="B1470" s="9"/>
      <c r="D1470" s="11" t="str">
        <f>IF(LEN(C1470)=0," ",(IF(LEN(C1470)&lt;11,"Sjekk pers.nr.",(IF(MOD('For kontroll'!O1470,1)=0,"OK","Sjekk pers.nr.")))))</f>
        <v xml:space="preserve"> </v>
      </c>
      <c r="G1470" s="11" t="str">
        <f>IF(LEN(F1470)=0," ",(IF('For kontroll'!V1470=1,"OK","Sjekk alder")))</f>
        <v xml:space="preserve"> </v>
      </c>
      <c r="J1470" s="9"/>
      <c r="K1470" s="9"/>
    </row>
    <row r="1471" spans="2:11" x14ac:dyDescent="0.2">
      <c r="B1471" s="9"/>
      <c r="D1471" s="11" t="str">
        <f>IF(LEN(C1471)=0," ",(IF(LEN(C1471)&lt;11,"Sjekk pers.nr.",(IF(MOD('For kontroll'!O1471,1)=0,"OK","Sjekk pers.nr.")))))</f>
        <v xml:space="preserve"> </v>
      </c>
      <c r="G1471" s="11" t="str">
        <f>IF(LEN(F1471)=0," ",(IF('For kontroll'!V1471=1,"OK","Sjekk alder")))</f>
        <v xml:space="preserve"> </v>
      </c>
      <c r="J1471" s="9"/>
      <c r="K1471" s="9"/>
    </row>
    <row r="1472" spans="2:11" x14ac:dyDescent="0.2">
      <c r="B1472" s="9"/>
      <c r="D1472" s="11" t="str">
        <f>IF(LEN(C1472)=0," ",(IF(LEN(C1472)&lt;11,"Sjekk pers.nr.",(IF(MOD('For kontroll'!O1472,1)=0,"OK","Sjekk pers.nr.")))))</f>
        <v xml:space="preserve"> </v>
      </c>
      <c r="G1472" s="11" t="str">
        <f>IF(LEN(F1472)=0," ",(IF('For kontroll'!V1472=1,"OK","Sjekk alder")))</f>
        <v xml:space="preserve"> </v>
      </c>
      <c r="J1472" s="9"/>
      <c r="K1472" s="9"/>
    </row>
    <row r="1473" spans="2:11" x14ac:dyDescent="0.2">
      <c r="B1473" s="9"/>
      <c r="D1473" s="11" t="str">
        <f>IF(LEN(C1473)=0," ",(IF(LEN(C1473)&lt;11,"Sjekk pers.nr.",(IF(MOD('For kontroll'!O1473,1)=0,"OK","Sjekk pers.nr.")))))</f>
        <v xml:space="preserve"> </v>
      </c>
      <c r="G1473" s="11" t="str">
        <f>IF(LEN(F1473)=0," ",(IF('For kontroll'!V1473=1,"OK","Sjekk alder")))</f>
        <v xml:space="preserve"> </v>
      </c>
      <c r="J1473" s="9"/>
      <c r="K1473" s="9"/>
    </row>
    <row r="1474" spans="2:11" x14ac:dyDescent="0.2">
      <c r="B1474" s="9"/>
      <c r="D1474" s="11" t="str">
        <f>IF(LEN(C1474)=0," ",(IF(LEN(C1474)&lt;11,"Sjekk pers.nr.",(IF(MOD('For kontroll'!O1474,1)=0,"OK","Sjekk pers.nr.")))))</f>
        <v xml:space="preserve"> </v>
      </c>
      <c r="G1474" s="11" t="str">
        <f>IF(LEN(F1474)=0," ",(IF('For kontroll'!V1474=1,"OK","Sjekk alder")))</f>
        <v xml:space="preserve"> </v>
      </c>
      <c r="J1474" s="9"/>
      <c r="K1474" s="9"/>
    </row>
    <row r="1475" spans="2:11" x14ac:dyDescent="0.2">
      <c r="B1475" s="9"/>
      <c r="D1475" s="11" t="str">
        <f>IF(LEN(C1475)=0," ",(IF(LEN(C1475)&lt;11,"Sjekk pers.nr.",(IF(MOD('For kontroll'!O1475,1)=0,"OK","Sjekk pers.nr.")))))</f>
        <v xml:space="preserve"> </v>
      </c>
      <c r="G1475" s="11" t="str">
        <f>IF(LEN(F1475)=0," ",(IF('For kontroll'!V1475=1,"OK","Sjekk alder")))</f>
        <v xml:space="preserve"> </v>
      </c>
      <c r="J1475" s="9"/>
      <c r="K1475" s="9"/>
    </row>
    <row r="1476" spans="2:11" x14ac:dyDescent="0.2">
      <c r="B1476" s="9"/>
      <c r="D1476" s="11" t="str">
        <f>IF(LEN(C1476)=0," ",(IF(LEN(C1476)&lt;11,"Sjekk pers.nr.",(IF(MOD('For kontroll'!O1476,1)=0,"OK","Sjekk pers.nr.")))))</f>
        <v xml:space="preserve"> </v>
      </c>
      <c r="G1476" s="11" t="str">
        <f>IF(LEN(F1476)=0," ",(IF('For kontroll'!V1476=1,"OK","Sjekk alder")))</f>
        <v xml:space="preserve"> </v>
      </c>
      <c r="J1476" s="9"/>
      <c r="K1476" s="9"/>
    </row>
    <row r="1477" spans="2:11" x14ac:dyDescent="0.2">
      <c r="B1477" s="9"/>
      <c r="D1477" s="11" t="str">
        <f>IF(LEN(C1477)=0," ",(IF(LEN(C1477)&lt;11,"Sjekk pers.nr.",(IF(MOD('For kontroll'!O1477,1)=0,"OK","Sjekk pers.nr.")))))</f>
        <v xml:space="preserve"> </v>
      </c>
      <c r="G1477" s="11" t="str">
        <f>IF(LEN(F1477)=0," ",(IF('For kontroll'!V1477=1,"OK","Sjekk alder")))</f>
        <v xml:space="preserve"> </v>
      </c>
      <c r="J1477" s="9"/>
      <c r="K1477" s="9"/>
    </row>
    <row r="1478" spans="2:11" x14ac:dyDescent="0.2">
      <c r="B1478" s="9"/>
      <c r="D1478" s="11" t="str">
        <f>IF(LEN(C1478)=0," ",(IF(LEN(C1478)&lt;11,"Sjekk pers.nr.",(IF(MOD('For kontroll'!O1478,1)=0,"OK","Sjekk pers.nr.")))))</f>
        <v xml:space="preserve"> </v>
      </c>
      <c r="G1478" s="11" t="str">
        <f>IF(LEN(F1478)=0," ",(IF('For kontroll'!V1478=1,"OK","Sjekk alder")))</f>
        <v xml:space="preserve"> </v>
      </c>
      <c r="J1478" s="9"/>
      <c r="K1478" s="9"/>
    </row>
    <row r="1479" spans="2:11" x14ac:dyDescent="0.2">
      <c r="B1479" s="9"/>
      <c r="D1479" s="11" t="str">
        <f>IF(LEN(C1479)=0," ",(IF(LEN(C1479)&lt;11,"Sjekk pers.nr.",(IF(MOD('For kontroll'!O1479,1)=0,"OK","Sjekk pers.nr.")))))</f>
        <v xml:space="preserve"> </v>
      </c>
      <c r="G1479" s="11" t="str">
        <f>IF(LEN(F1479)=0," ",(IF('For kontroll'!V1479=1,"OK","Sjekk alder")))</f>
        <v xml:space="preserve"> </v>
      </c>
      <c r="J1479" s="9"/>
      <c r="K1479" s="9"/>
    </row>
    <row r="1480" spans="2:11" x14ac:dyDescent="0.2">
      <c r="B1480" s="9"/>
      <c r="D1480" s="11" t="str">
        <f>IF(LEN(C1480)=0," ",(IF(LEN(C1480)&lt;11,"Sjekk pers.nr.",(IF(MOD('For kontroll'!O1480,1)=0,"OK","Sjekk pers.nr.")))))</f>
        <v xml:space="preserve"> </v>
      </c>
      <c r="G1480" s="11" t="str">
        <f>IF(LEN(F1480)=0," ",(IF('For kontroll'!V1480=1,"OK","Sjekk alder")))</f>
        <v xml:space="preserve"> </v>
      </c>
      <c r="J1480" s="9"/>
      <c r="K1480" s="9"/>
    </row>
    <row r="1481" spans="2:11" x14ac:dyDescent="0.2">
      <c r="B1481" s="9"/>
      <c r="D1481" s="11" t="str">
        <f>IF(LEN(C1481)=0," ",(IF(LEN(C1481)&lt;11,"Sjekk pers.nr.",(IF(MOD('For kontroll'!O1481,1)=0,"OK","Sjekk pers.nr.")))))</f>
        <v xml:space="preserve"> </v>
      </c>
      <c r="G1481" s="11" t="str">
        <f>IF(LEN(F1481)=0," ",(IF('For kontroll'!V1481=1,"OK","Sjekk alder")))</f>
        <v xml:space="preserve"> </v>
      </c>
      <c r="J1481" s="9"/>
      <c r="K1481" s="9"/>
    </row>
    <row r="1482" spans="2:11" x14ac:dyDescent="0.2">
      <c r="B1482" s="9"/>
      <c r="D1482" s="11" t="str">
        <f>IF(LEN(C1482)=0," ",(IF(LEN(C1482)&lt;11,"Sjekk pers.nr.",(IF(MOD('For kontroll'!O1482,1)=0,"OK","Sjekk pers.nr.")))))</f>
        <v xml:space="preserve"> </v>
      </c>
      <c r="G1482" s="11" t="str">
        <f>IF(LEN(F1482)=0," ",(IF('For kontroll'!V1482=1,"OK","Sjekk alder")))</f>
        <v xml:space="preserve"> </v>
      </c>
      <c r="J1482" s="9"/>
      <c r="K1482" s="9"/>
    </row>
    <row r="1483" spans="2:11" x14ac:dyDescent="0.2">
      <c r="B1483" s="9"/>
      <c r="D1483" s="11" t="str">
        <f>IF(LEN(C1483)=0," ",(IF(LEN(C1483)&lt;11,"Sjekk pers.nr.",(IF(MOD('For kontroll'!O1483,1)=0,"OK","Sjekk pers.nr.")))))</f>
        <v xml:space="preserve"> </v>
      </c>
      <c r="G1483" s="11" t="str">
        <f>IF(LEN(F1483)=0," ",(IF('For kontroll'!V1483=1,"OK","Sjekk alder")))</f>
        <v xml:space="preserve"> </v>
      </c>
      <c r="J1483" s="9"/>
      <c r="K1483" s="9"/>
    </row>
    <row r="1484" spans="2:11" x14ac:dyDescent="0.2">
      <c r="B1484" s="9"/>
      <c r="D1484" s="11" t="str">
        <f>IF(LEN(C1484)=0," ",(IF(LEN(C1484)&lt;11,"Sjekk pers.nr.",(IF(MOD('For kontroll'!O1484,1)=0,"OK","Sjekk pers.nr.")))))</f>
        <v xml:space="preserve"> </v>
      </c>
      <c r="G1484" s="11" t="str">
        <f>IF(LEN(F1484)=0," ",(IF('For kontroll'!V1484=1,"OK","Sjekk alder")))</f>
        <v xml:space="preserve"> </v>
      </c>
      <c r="J1484" s="9"/>
      <c r="K1484" s="9"/>
    </row>
    <row r="1485" spans="2:11" x14ac:dyDescent="0.2">
      <c r="B1485" s="9"/>
      <c r="D1485" s="11" t="str">
        <f>IF(LEN(C1485)=0," ",(IF(LEN(C1485)&lt;11,"Sjekk pers.nr.",(IF(MOD('For kontroll'!O1485,1)=0,"OK","Sjekk pers.nr.")))))</f>
        <v xml:space="preserve"> </v>
      </c>
      <c r="G1485" s="11" t="str">
        <f>IF(LEN(F1485)=0," ",(IF('For kontroll'!V1485=1,"OK","Sjekk alder")))</f>
        <v xml:space="preserve"> </v>
      </c>
      <c r="J1485" s="9"/>
      <c r="K1485" s="9"/>
    </row>
    <row r="1486" spans="2:11" x14ac:dyDescent="0.2">
      <c r="B1486" s="9"/>
      <c r="D1486" s="11" t="str">
        <f>IF(LEN(C1486)=0," ",(IF(LEN(C1486)&lt;11,"Sjekk pers.nr.",(IF(MOD('For kontroll'!O1486,1)=0,"OK","Sjekk pers.nr.")))))</f>
        <v xml:space="preserve"> </v>
      </c>
      <c r="G1486" s="11" t="str">
        <f>IF(LEN(F1486)=0," ",(IF('For kontroll'!V1486=1,"OK","Sjekk alder")))</f>
        <v xml:space="preserve"> </v>
      </c>
      <c r="J1486" s="9"/>
      <c r="K1486" s="9"/>
    </row>
    <row r="1487" spans="2:11" x14ac:dyDescent="0.2">
      <c r="B1487" s="9"/>
      <c r="D1487" s="11" t="str">
        <f>IF(LEN(C1487)=0," ",(IF(LEN(C1487)&lt;11,"Sjekk pers.nr.",(IF(MOD('For kontroll'!O1487,1)=0,"OK","Sjekk pers.nr.")))))</f>
        <v xml:space="preserve"> </v>
      </c>
      <c r="G1487" s="11" t="str">
        <f>IF(LEN(F1487)=0," ",(IF('For kontroll'!V1487=1,"OK","Sjekk alder")))</f>
        <v xml:space="preserve"> </v>
      </c>
      <c r="J1487" s="9"/>
      <c r="K1487" s="9"/>
    </row>
    <row r="1488" spans="2:11" x14ac:dyDescent="0.2">
      <c r="B1488" s="9"/>
      <c r="D1488" s="11" t="str">
        <f>IF(LEN(C1488)=0," ",(IF(LEN(C1488)&lt;11,"Sjekk pers.nr.",(IF(MOD('For kontroll'!O1488,1)=0,"OK","Sjekk pers.nr.")))))</f>
        <v xml:space="preserve"> </v>
      </c>
      <c r="G1488" s="11" t="str">
        <f>IF(LEN(F1488)=0," ",(IF('For kontroll'!V1488=1,"OK","Sjekk alder")))</f>
        <v xml:space="preserve"> </v>
      </c>
      <c r="J1488" s="9"/>
      <c r="K1488" s="9"/>
    </row>
    <row r="1489" spans="2:11" x14ac:dyDescent="0.2">
      <c r="B1489" s="9"/>
      <c r="D1489" s="11" t="str">
        <f>IF(LEN(C1489)=0," ",(IF(LEN(C1489)&lt;11,"Sjekk pers.nr.",(IF(MOD('For kontroll'!O1489,1)=0,"OK","Sjekk pers.nr.")))))</f>
        <v xml:space="preserve"> </v>
      </c>
      <c r="G1489" s="11" t="str">
        <f>IF(LEN(F1489)=0," ",(IF('For kontroll'!V1489=1,"OK","Sjekk alder")))</f>
        <v xml:space="preserve"> </v>
      </c>
      <c r="J1489" s="9"/>
      <c r="K1489" s="9"/>
    </row>
    <row r="1490" spans="2:11" x14ac:dyDescent="0.2">
      <c r="B1490" s="9"/>
      <c r="D1490" s="11" t="str">
        <f>IF(LEN(C1490)=0," ",(IF(LEN(C1490)&lt;11,"Sjekk pers.nr.",(IF(MOD('For kontroll'!O1490,1)=0,"OK","Sjekk pers.nr.")))))</f>
        <v xml:space="preserve"> </v>
      </c>
      <c r="G1490" s="11" t="str">
        <f>IF(LEN(F1490)=0," ",(IF('For kontroll'!V1490=1,"OK","Sjekk alder")))</f>
        <v xml:space="preserve"> </v>
      </c>
      <c r="J1490" s="9"/>
      <c r="K1490" s="9"/>
    </row>
    <row r="1491" spans="2:11" x14ac:dyDescent="0.2">
      <c r="B1491" s="9"/>
      <c r="D1491" s="11" t="str">
        <f>IF(LEN(C1491)=0," ",(IF(LEN(C1491)&lt;11,"Sjekk pers.nr.",(IF(MOD('For kontroll'!O1491,1)=0,"OK","Sjekk pers.nr.")))))</f>
        <v xml:space="preserve"> </v>
      </c>
      <c r="G1491" s="11" t="str">
        <f>IF(LEN(F1491)=0," ",(IF('For kontroll'!V1491=1,"OK","Sjekk alder")))</f>
        <v xml:space="preserve"> </v>
      </c>
      <c r="J1491" s="9"/>
      <c r="K1491" s="9"/>
    </row>
    <row r="1492" spans="2:11" x14ac:dyDescent="0.2">
      <c r="B1492" s="9"/>
      <c r="D1492" s="11" t="str">
        <f>IF(LEN(C1492)=0," ",(IF(LEN(C1492)&lt;11,"Sjekk pers.nr.",(IF(MOD('For kontroll'!O1492,1)=0,"OK","Sjekk pers.nr.")))))</f>
        <v xml:space="preserve"> </v>
      </c>
      <c r="G1492" s="11" t="str">
        <f>IF(LEN(F1492)=0," ",(IF('For kontroll'!V1492=1,"OK","Sjekk alder")))</f>
        <v xml:space="preserve"> </v>
      </c>
      <c r="J1492" s="9"/>
      <c r="K1492" s="9"/>
    </row>
    <row r="1493" spans="2:11" x14ac:dyDescent="0.2">
      <c r="B1493" s="9"/>
      <c r="D1493" s="11" t="str">
        <f>IF(LEN(C1493)=0," ",(IF(LEN(C1493)&lt;11,"Sjekk pers.nr.",(IF(MOD('For kontroll'!O1493,1)=0,"OK","Sjekk pers.nr.")))))</f>
        <v xml:space="preserve"> </v>
      </c>
      <c r="G1493" s="11" t="str">
        <f>IF(LEN(F1493)=0," ",(IF('For kontroll'!V1493=1,"OK","Sjekk alder")))</f>
        <v xml:space="preserve"> </v>
      </c>
      <c r="J1493" s="9"/>
      <c r="K1493" s="9"/>
    </row>
    <row r="1494" spans="2:11" x14ac:dyDescent="0.2">
      <c r="B1494" s="9"/>
      <c r="D1494" s="11" t="str">
        <f>IF(LEN(C1494)=0," ",(IF(LEN(C1494)&lt;11,"Sjekk pers.nr.",(IF(MOD('For kontroll'!O1494,1)=0,"OK","Sjekk pers.nr.")))))</f>
        <v xml:space="preserve"> </v>
      </c>
      <c r="G1494" s="11" t="str">
        <f>IF(LEN(F1494)=0," ",(IF('For kontroll'!V1494=1,"OK","Sjekk alder")))</f>
        <v xml:space="preserve"> </v>
      </c>
      <c r="J1494" s="9"/>
      <c r="K1494" s="9"/>
    </row>
    <row r="1495" spans="2:11" x14ac:dyDescent="0.2">
      <c r="B1495" s="9"/>
      <c r="D1495" s="11" t="str">
        <f>IF(LEN(C1495)=0," ",(IF(LEN(C1495)&lt;11,"Sjekk pers.nr.",(IF(MOD('For kontroll'!O1495,1)=0,"OK","Sjekk pers.nr.")))))</f>
        <v xml:space="preserve"> </v>
      </c>
      <c r="G1495" s="11" t="str">
        <f>IF(LEN(F1495)=0," ",(IF('For kontroll'!V1495=1,"OK","Sjekk alder")))</f>
        <v xml:space="preserve"> </v>
      </c>
      <c r="J1495" s="9"/>
      <c r="K1495" s="9"/>
    </row>
    <row r="1496" spans="2:11" x14ac:dyDescent="0.2">
      <c r="B1496" s="9"/>
      <c r="D1496" s="11" t="str">
        <f>IF(LEN(C1496)=0," ",(IF(LEN(C1496)&lt;11,"Sjekk pers.nr.",(IF(MOD('For kontroll'!O1496,1)=0,"OK","Sjekk pers.nr.")))))</f>
        <v xml:space="preserve"> </v>
      </c>
      <c r="G1496" s="11" t="str">
        <f>IF(LEN(F1496)=0," ",(IF('For kontroll'!V1496=1,"OK","Sjekk alder")))</f>
        <v xml:space="preserve"> </v>
      </c>
      <c r="J1496" s="9"/>
      <c r="K1496" s="9"/>
    </row>
    <row r="1497" spans="2:11" x14ac:dyDescent="0.2">
      <c r="B1497" s="9"/>
      <c r="D1497" s="11" t="str">
        <f>IF(LEN(C1497)=0," ",(IF(LEN(C1497)&lt;11,"Sjekk pers.nr.",(IF(MOD('For kontroll'!O1497,1)=0,"OK","Sjekk pers.nr.")))))</f>
        <v xml:space="preserve"> </v>
      </c>
      <c r="G1497" s="11" t="str">
        <f>IF(LEN(F1497)=0," ",(IF('For kontroll'!V1497=1,"OK","Sjekk alder")))</f>
        <v xml:space="preserve"> </v>
      </c>
      <c r="J1497" s="9"/>
      <c r="K1497" s="9"/>
    </row>
    <row r="1498" spans="2:11" x14ac:dyDescent="0.2">
      <c r="B1498" s="9"/>
      <c r="D1498" s="11" t="str">
        <f>IF(LEN(C1498)=0," ",(IF(LEN(C1498)&lt;11,"Sjekk pers.nr.",(IF(MOD('For kontroll'!O1498,1)=0,"OK","Sjekk pers.nr.")))))</f>
        <v xml:space="preserve"> </v>
      </c>
      <c r="G1498" s="11" t="str">
        <f>IF(LEN(F1498)=0," ",(IF('For kontroll'!V1498=1,"OK","Sjekk alder")))</f>
        <v xml:space="preserve"> </v>
      </c>
      <c r="J1498" s="9"/>
      <c r="K1498" s="9"/>
    </row>
    <row r="1499" spans="2:11" x14ac:dyDescent="0.2">
      <c r="B1499" s="9"/>
      <c r="D1499" s="11" t="str">
        <f>IF(LEN(C1499)=0," ",(IF(LEN(C1499)&lt;11,"Sjekk pers.nr.",(IF(MOD('For kontroll'!O1499,1)=0,"OK","Sjekk pers.nr.")))))</f>
        <v xml:space="preserve"> </v>
      </c>
      <c r="G1499" s="11" t="str">
        <f>IF(LEN(F1499)=0," ",(IF('For kontroll'!V1499=1,"OK","Sjekk alder")))</f>
        <v xml:space="preserve"> </v>
      </c>
      <c r="J1499" s="9"/>
      <c r="K1499" s="9"/>
    </row>
    <row r="1500" spans="2:11" x14ac:dyDescent="0.2">
      <c r="B1500" s="9"/>
      <c r="J1500" s="9"/>
      <c r="K1500" s="9"/>
    </row>
    <row r="1501" spans="2:11" x14ac:dyDescent="0.2">
      <c r="B1501" s="9"/>
      <c r="J1501" s="9"/>
      <c r="K1501" s="9"/>
    </row>
    <row r="1502" spans="2:11" x14ac:dyDescent="0.2">
      <c r="B1502" s="9"/>
      <c r="J1502" s="9"/>
      <c r="K1502" s="9"/>
    </row>
    <row r="1503" spans="2:11" x14ac:dyDescent="0.2">
      <c r="B1503" s="9"/>
      <c r="J1503" s="9"/>
      <c r="K1503" s="9"/>
    </row>
    <row r="1504" spans="2:11" x14ac:dyDescent="0.2">
      <c r="B1504" s="9"/>
      <c r="J1504" s="9"/>
      <c r="K1504" s="9"/>
    </row>
    <row r="1505" spans="2:11" x14ac:dyDescent="0.2">
      <c r="B1505" s="9"/>
      <c r="J1505" s="9"/>
      <c r="K1505" s="9"/>
    </row>
    <row r="1506" spans="2:11" x14ac:dyDescent="0.2">
      <c r="B1506" s="9"/>
      <c r="J1506" s="9"/>
      <c r="K1506" s="9"/>
    </row>
    <row r="1507" spans="2:11" x14ac:dyDescent="0.2">
      <c r="B1507" s="9"/>
      <c r="J1507" s="9"/>
      <c r="K1507" s="9"/>
    </row>
    <row r="1508" spans="2:11" x14ac:dyDescent="0.2">
      <c r="B1508" s="9"/>
      <c r="J1508" s="9"/>
      <c r="K1508" s="9"/>
    </row>
    <row r="1509" spans="2:11" x14ac:dyDescent="0.2">
      <c r="B1509" s="9"/>
      <c r="J1509" s="9"/>
      <c r="K1509" s="9"/>
    </row>
    <row r="1510" spans="2:11" x14ac:dyDescent="0.2">
      <c r="B1510" s="9"/>
      <c r="J1510" s="9"/>
      <c r="K1510" s="9"/>
    </row>
    <row r="1511" spans="2:11" x14ac:dyDescent="0.2">
      <c r="B1511" s="9"/>
      <c r="J1511" s="9"/>
      <c r="K1511" s="9"/>
    </row>
    <row r="1512" spans="2:11" x14ac:dyDescent="0.2">
      <c r="B1512" s="9"/>
      <c r="J1512" s="9"/>
      <c r="K1512" s="9"/>
    </row>
    <row r="1513" spans="2:11" x14ac:dyDescent="0.2">
      <c r="B1513" s="9"/>
      <c r="J1513" s="9"/>
      <c r="K1513" s="9"/>
    </row>
    <row r="1514" spans="2:11" x14ac:dyDescent="0.2">
      <c r="B1514" s="9"/>
      <c r="J1514" s="9"/>
      <c r="K1514" s="9"/>
    </row>
    <row r="1515" spans="2:11" x14ac:dyDescent="0.2">
      <c r="B1515" s="9"/>
      <c r="J1515" s="9"/>
      <c r="K1515" s="9"/>
    </row>
    <row r="1516" spans="2:11" x14ac:dyDescent="0.2">
      <c r="B1516" s="9"/>
      <c r="J1516" s="9"/>
      <c r="K1516" s="9"/>
    </row>
    <row r="1517" spans="2:11" x14ac:dyDescent="0.2">
      <c r="B1517" s="9"/>
      <c r="J1517" s="9"/>
      <c r="K1517" s="9"/>
    </row>
    <row r="1518" spans="2:11" x14ac:dyDescent="0.2">
      <c r="B1518" s="9"/>
      <c r="J1518" s="9"/>
      <c r="K1518" s="9"/>
    </row>
    <row r="1519" spans="2:11" x14ac:dyDescent="0.2">
      <c r="B1519" s="9"/>
      <c r="J1519" s="9"/>
      <c r="K1519" s="9"/>
    </row>
    <row r="1520" spans="2:11" x14ac:dyDescent="0.2">
      <c r="B1520" s="9"/>
      <c r="J1520" s="9"/>
      <c r="K1520" s="9"/>
    </row>
    <row r="1521" spans="2:11" x14ac:dyDescent="0.2">
      <c r="B1521" s="9"/>
      <c r="J1521" s="9"/>
      <c r="K1521" s="9"/>
    </row>
    <row r="1522" spans="2:11" x14ac:dyDescent="0.2">
      <c r="B1522" s="9"/>
      <c r="J1522" s="9"/>
      <c r="K1522" s="9"/>
    </row>
    <row r="1523" spans="2:11" x14ac:dyDescent="0.2">
      <c r="B1523" s="9"/>
      <c r="J1523" s="9"/>
      <c r="K1523" s="9"/>
    </row>
    <row r="1524" spans="2:11" x14ac:dyDescent="0.2">
      <c r="B1524" s="9"/>
      <c r="J1524" s="9"/>
      <c r="K1524" s="9"/>
    </row>
    <row r="1525" spans="2:11" x14ac:dyDescent="0.2">
      <c r="B1525" s="9"/>
      <c r="J1525" s="9"/>
      <c r="K1525" s="9"/>
    </row>
    <row r="1526" spans="2:11" x14ac:dyDescent="0.2">
      <c r="B1526" s="9"/>
      <c r="J1526" s="9"/>
      <c r="K1526" s="9"/>
    </row>
    <row r="1527" spans="2:11" x14ac:dyDescent="0.2">
      <c r="B1527" s="9"/>
      <c r="J1527" s="9"/>
      <c r="K1527" s="9"/>
    </row>
    <row r="1528" spans="2:11" x14ac:dyDescent="0.2">
      <c r="B1528" s="9"/>
      <c r="J1528" s="9"/>
      <c r="K1528" s="9"/>
    </row>
    <row r="1529" spans="2:11" x14ac:dyDescent="0.2">
      <c r="B1529" s="9"/>
      <c r="J1529" s="9"/>
      <c r="K1529" s="9"/>
    </row>
    <row r="1530" spans="2:11" x14ac:dyDescent="0.2">
      <c r="B1530" s="9"/>
      <c r="J1530" s="9"/>
      <c r="K1530" s="9"/>
    </row>
    <row r="1531" spans="2:11" x14ac:dyDescent="0.2">
      <c r="B1531" s="9"/>
      <c r="J1531" s="9"/>
      <c r="K1531" s="9"/>
    </row>
    <row r="1532" spans="2:11" x14ac:dyDescent="0.2">
      <c r="B1532" s="9"/>
      <c r="J1532" s="9"/>
      <c r="K1532" s="9"/>
    </row>
    <row r="1533" spans="2:11" x14ac:dyDescent="0.2">
      <c r="B1533" s="9"/>
      <c r="J1533" s="9"/>
      <c r="K1533" s="9"/>
    </row>
    <row r="1534" spans="2:11" x14ac:dyDescent="0.2">
      <c r="B1534" s="9"/>
      <c r="J1534" s="9"/>
      <c r="K1534" s="9"/>
    </row>
    <row r="1535" spans="2:11" x14ac:dyDescent="0.2">
      <c r="B1535" s="9"/>
      <c r="J1535" s="9"/>
      <c r="K1535" s="9"/>
    </row>
    <row r="1536" spans="2:11" x14ac:dyDescent="0.2">
      <c r="B1536" s="9"/>
      <c r="J1536" s="9"/>
      <c r="K1536" s="9"/>
    </row>
    <row r="1537" spans="2:11" x14ac:dyDescent="0.2">
      <c r="B1537" s="9"/>
      <c r="J1537" s="9"/>
      <c r="K1537" s="9"/>
    </row>
    <row r="1538" spans="2:11" x14ac:dyDescent="0.2">
      <c r="B1538" s="9"/>
      <c r="J1538" s="9"/>
      <c r="K1538" s="9"/>
    </row>
    <row r="1539" spans="2:11" x14ac:dyDescent="0.2">
      <c r="B1539" s="9"/>
      <c r="J1539" s="9"/>
      <c r="K1539" s="9"/>
    </row>
    <row r="1540" spans="2:11" x14ac:dyDescent="0.2">
      <c r="B1540" s="9"/>
      <c r="J1540" s="9"/>
      <c r="K1540" s="9"/>
    </row>
    <row r="1541" spans="2:11" x14ac:dyDescent="0.2">
      <c r="B1541" s="9"/>
      <c r="J1541" s="9"/>
      <c r="K1541" s="9"/>
    </row>
    <row r="1542" spans="2:11" x14ac:dyDescent="0.2">
      <c r="B1542" s="9"/>
      <c r="J1542" s="9"/>
      <c r="K1542" s="9"/>
    </row>
    <row r="1543" spans="2:11" x14ac:dyDescent="0.2">
      <c r="B1543" s="9"/>
      <c r="J1543" s="9"/>
      <c r="K1543" s="9"/>
    </row>
    <row r="1544" spans="2:11" x14ac:dyDescent="0.2">
      <c r="B1544" s="9"/>
      <c r="J1544" s="9"/>
      <c r="K1544" s="9"/>
    </row>
    <row r="1545" spans="2:11" x14ac:dyDescent="0.2">
      <c r="B1545" s="9"/>
      <c r="J1545" s="9"/>
      <c r="K1545" s="9"/>
    </row>
    <row r="1546" spans="2:11" x14ac:dyDescent="0.2">
      <c r="B1546" s="9"/>
      <c r="J1546" s="9"/>
      <c r="K1546" s="9"/>
    </row>
    <row r="1547" spans="2:11" x14ac:dyDescent="0.2">
      <c r="B1547" s="9"/>
      <c r="J1547" s="9"/>
      <c r="K1547" s="9"/>
    </row>
    <row r="1548" spans="2:11" x14ac:dyDescent="0.2">
      <c r="B1548" s="9"/>
      <c r="J1548" s="9"/>
      <c r="K1548" s="9"/>
    </row>
    <row r="1549" spans="2:11" x14ac:dyDescent="0.2">
      <c r="B1549" s="9"/>
      <c r="J1549" s="9"/>
      <c r="K1549" s="9"/>
    </row>
    <row r="1550" spans="2:11" x14ac:dyDescent="0.2">
      <c r="B1550" s="9"/>
      <c r="J1550" s="9"/>
      <c r="K1550" s="9"/>
    </row>
    <row r="1551" spans="2:11" x14ac:dyDescent="0.2">
      <c r="B1551" s="9"/>
      <c r="J1551" s="9"/>
      <c r="K1551" s="9"/>
    </row>
    <row r="1552" spans="2:11" x14ac:dyDescent="0.2">
      <c r="B1552" s="9"/>
      <c r="J1552" s="9"/>
      <c r="K1552" s="9"/>
    </row>
    <row r="1553" spans="2:11" x14ac:dyDescent="0.2">
      <c r="B1553" s="9"/>
      <c r="J1553" s="9"/>
      <c r="K1553" s="9"/>
    </row>
    <row r="1554" spans="2:11" x14ac:dyDescent="0.2">
      <c r="B1554" s="9"/>
      <c r="J1554" s="9"/>
      <c r="K1554" s="9"/>
    </row>
    <row r="1555" spans="2:11" x14ac:dyDescent="0.2">
      <c r="B1555" s="9"/>
      <c r="J1555" s="9"/>
      <c r="K1555" s="9"/>
    </row>
    <row r="1556" spans="2:11" x14ac:dyDescent="0.2">
      <c r="B1556" s="9"/>
      <c r="J1556" s="9"/>
      <c r="K1556" s="9"/>
    </row>
    <row r="1557" spans="2:11" x14ac:dyDescent="0.2">
      <c r="B1557" s="9"/>
      <c r="J1557" s="9"/>
      <c r="K1557" s="9"/>
    </row>
    <row r="1558" spans="2:11" x14ac:dyDescent="0.2">
      <c r="B1558" s="9"/>
      <c r="J1558" s="9"/>
      <c r="K1558" s="9"/>
    </row>
    <row r="1559" spans="2:11" x14ac:dyDescent="0.2">
      <c r="B1559" s="9"/>
      <c r="J1559" s="9"/>
      <c r="K1559" s="9"/>
    </row>
    <row r="1560" spans="2:11" x14ac:dyDescent="0.2">
      <c r="B1560" s="9"/>
      <c r="J1560" s="9"/>
      <c r="K1560" s="9"/>
    </row>
    <row r="1561" spans="2:11" x14ac:dyDescent="0.2">
      <c r="B1561" s="9"/>
      <c r="J1561" s="9"/>
      <c r="K1561" s="9"/>
    </row>
    <row r="1562" spans="2:11" x14ac:dyDescent="0.2">
      <c r="B1562" s="9"/>
      <c r="J1562" s="9"/>
      <c r="K1562" s="9"/>
    </row>
    <row r="1563" spans="2:11" x14ac:dyDescent="0.2">
      <c r="B1563" s="9"/>
      <c r="J1563" s="9"/>
      <c r="K1563" s="9"/>
    </row>
    <row r="1564" spans="2:11" x14ac:dyDescent="0.2">
      <c r="B1564" s="9"/>
      <c r="J1564" s="9"/>
      <c r="K1564" s="9"/>
    </row>
    <row r="1565" spans="2:11" x14ac:dyDescent="0.2">
      <c r="B1565" s="9"/>
      <c r="J1565" s="9"/>
      <c r="K1565" s="9"/>
    </row>
    <row r="1566" spans="2:11" x14ac:dyDescent="0.2">
      <c r="B1566" s="9"/>
      <c r="J1566" s="9"/>
      <c r="K1566" s="9"/>
    </row>
    <row r="1567" spans="2:11" x14ac:dyDescent="0.2">
      <c r="B1567" s="9"/>
      <c r="J1567" s="9"/>
      <c r="K1567" s="9"/>
    </row>
    <row r="1568" spans="2:11" x14ac:dyDescent="0.2">
      <c r="B1568" s="9"/>
      <c r="J1568" s="9"/>
      <c r="K1568" s="9"/>
    </row>
    <row r="1569" spans="2:11" x14ac:dyDescent="0.2">
      <c r="B1569" s="9"/>
      <c r="J1569" s="9"/>
      <c r="K1569" s="9"/>
    </row>
    <row r="1570" spans="2:11" x14ac:dyDescent="0.2">
      <c r="B1570" s="9"/>
      <c r="J1570" s="9"/>
      <c r="K1570" s="9"/>
    </row>
    <row r="1571" spans="2:11" x14ac:dyDescent="0.2">
      <c r="B1571" s="9"/>
      <c r="J1571" s="9"/>
      <c r="K1571" s="9"/>
    </row>
    <row r="1572" spans="2:11" x14ac:dyDescent="0.2">
      <c r="B1572" s="9"/>
      <c r="J1572" s="9"/>
      <c r="K1572" s="9"/>
    </row>
    <row r="1573" spans="2:11" x14ac:dyDescent="0.2">
      <c r="B1573" s="9"/>
      <c r="J1573" s="9"/>
      <c r="K1573" s="9"/>
    </row>
    <row r="1574" spans="2:11" x14ac:dyDescent="0.2">
      <c r="B1574" s="9"/>
      <c r="J1574" s="9"/>
      <c r="K1574" s="9"/>
    </row>
    <row r="1575" spans="2:11" x14ac:dyDescent="0.2">
      <c r="B1575" s="9"/>
      <c r="J1575" s="9"/>
      <c r="K1575" s="9"/>
    </row>
    <row r="1576" spans="2:11" x14ac:dyDescent="0.2">
      <c r="B1576" s="9"/>
      <c r="J1576" s="9"/>
      <c r="K1576" s="9"/>
    </row>
    <row r="1577" spans="2:11" x14ac:dyDescent="0.2">
      <c r="B1577" s="9"/>
      <c r="J1577" s="9"/>
      <c r="K1577" s="9"/>
    </row>
    <row r="1578" spans="2:11" x14ac:dyDescent="0.2">
      <c r="B1578" s="9"/>
      <c r="J1578" s="9"/>
      <c r="K1578" s="9"/>
    </row>
    <row r="1579" spans="2:11" x14ac:dyDescent="0.2">
      <c r="B1579" s="9"/>
      <c r="J1579" s="9"/>
      <c r="K1579" s="9"/>
    </row>
    <row r="1580" spans="2:11" x14ac:dyDescent="0.2">
      <c r="B1580" s="9"/>
      <c r="J1580" s="9"/>
      <c r="K1580" s="9"/>
    </row>
    <row r="1581" spans="2:11" x14ac:dyDescent="0.2">
      <c r="B1581" s="9"/>
      <c r="J1581" s="9"/>
      <c r="K1581" s="9"/>
    </row>
    <row r="1582" spans="2:11" x14ac:dyDescent="0.2">
      <c r="B1582" s="9"/>
      <c r="J1582" s="9"/>
      <c r="K1582" s="9"/>
    </row>
    <row r="1583" spans="2:11" x14ac:dyDescent="0.2">
      <c r="B1583" s="9"/>
      <c r="J1583" s="9"/>
      <c r="K1583" s="9"/>
    </row>
    <row r="1584" spans="2:11" x14ac:dyDescent="0.2">
      <c r="B1584" s="9"/>
      <c r="J1584" s="9"/>
      <c r="K1584" s="9"/>
    </row>
    <row r="1585" spans="2:11" x14ac:dyDescent="0.2">
      <c r="B1585" s="9"/>
      <c r="J1585" s="9"/>
      <c r="K1585" s="9"/>
    </row>
    <row r="1586" spans="2:11" x14ac:dyDescent="0.2">
      <c r="B1586" s="9"/>
      <c r="J1586" s="9"/>
      <c r="K1586" s="9"/>
    </row>
    <row r="1587" spans="2:11" x14ac:dyDescent="0.2">
      <c r="B1587" s="9"/>
      <c r="J1587" s="9"/>
      <c r="K1587" s="9"/>
    </row>
    <row r="1588" spans="2:11" x14ac:dyDescent="0.2">
      <c r="B1588" s="9"/>
      <c r="J1588" s="9"/>
      <c r="K1588" s="9"/>
    </row>
    <row r="1589" spans="2:11" x14ac:dyDescent="0.2">
      <c r="B1589" s="9"/>
      <c r="J1589" s="9"/>
      <c r="K1589" s="9"/>
    </row>
    <row r="1590" spans="2:11" x14ac:dyDescent="0.2">
      <c r="B1590" s="9"/>
      <c r="J1590" s="9"/>
      <c r="K1590" s="9"/>
    </row>
    <row r="1591" spans="2:11" x14ac:dyDescent="0.2">
      <c r="B1591" s="9"/>
      <c r="J1591" s="9"/>
      <c r="K1591" s="9"/>
    </row>
    <row r="1592" spans="2:11" x14ac:dyDescent="0.2">
      <c r="B1592" s="9"/>
      <c r="J1592" s="9"/>
      <c r="K1592" s="9"/>
    </row>
    <row r="1593" spans="2:11" x14ac:dyDescent="0.2">
      <c r="B1593" s="9"/>
      <c r="J1593" s="9"/>
      <c r="K1593" s="9"/>
    </row>
    <row r="1594" spans="2:11" x14ac:dyDescent="0.2">
      <c r="B1594" s="9"/>
      <c r="J1594" s="9"/>
      <c r="K1594" s="9"/>
    </row>
    <row r="1595" spans="2:11" x14ac:dyDescent="0.2">
      <c r="B1595" s="9"/>
      <c r="J1595" s="9"/>
      <c r="K1595" s="9"/>
    </row>
    <row r="1596" spans="2:11" x14ac:dyDescent="0.2">
      <c r="B1596" s="9"/>
      <c r="J1596" s="9"/>
      <c r="K1596" s="9"/>
    </row>
    <row r="1597" spans="2:11" x14ac:dyDescent="0.2">
      <c r="B1597" s="9"/>
      <c r="J1597" s="9"/>
      <c r="K1597" s="9"/>
    </row>
    <row r="1598" spans="2:11" x14ac:dyDescent="0.2">
      <c r="B1598" s="9"/>
      <c r="J1598" s="9"/>
      <c r="K1598" s="9"/>
    </row>
    <row r="1599" spans="2:11" x14ac:dyDescent="0.2">
      <c r="B1599" s="9"/>
      <c r="J1599" s="9"/>
      <c r="K1599" s="9"/>
    </row>
    <row r="1600" spans="2:11" x14ac:dyDescent="0.2">
      <c r="B1600" s="9"/>
      <c r="J1600" s="9"/>
      <c r="K1600" s="9"/>
    </row>
    <row r="1601" spans="2:11" x14ac:dyDescent="0.2">
      <c r="B1601" s="9"/>
      <c r="J1601" s="9"/>
      <c r="K1601" s="9"/>
    </row>
    <row r="1602" spans="2:11" x14ac:dyDescent="0.2">
      <c r="B1602" s="9"/>
      <c r="J1602" s="9"/>
      <c r="K1602" s="9"/>
    </row>
    <row r="1603" spans="2:11" x14ac:dyDescent="0.2">
      <c r="B1603" s="9"/>
      <c r="J1603" s="9"/>
      <c r="K1603" s="9"/>
    </row>
    <row r="1604" spans="2:11" x14ac:dyDescent="0.2">
      <c r="B1604" s="9"/>
      <c r="J1604" s="9"/>
      <c r="K1604" s="9"/>
    </row>
    <row r="1605" spans="2:11" x14ac:dyDescent="0.2">
      <c r="B1605" s="9"/>
      <c r="J1605" s="9"/>
      <c r="K1605" s="9"/>
    </row>
    <row r="1606" spans="2:11" x14ac:dyDescent="0.2">
      <c r="B1606" s="9"/>
      <c r="J1606" s="9"/>
      <c r="K1606" s="9"/>
    </row>
    <row r="1607" spans="2:11" x14ac:dyDescent="0.2">
      <c r="B1607" s="9"/>
      <c r="J1607" s="9"/>
      <c r="K1607" s="9"/>
    </row>
    <row r="1608" spans="2:11" x14ac:dyDescent="0.2">
      <c r="B1608" s="9"/>
      <c r="J1608" s="9"/>
      <c r="K1608" s="9"/>
    </row>
    <row r="1609" spans="2:11" x14ac:dyDescent="0.2">
      <c r="B1609" s="9"/>
      <c r="J1609" s="9"/>
      <c r="K1609" s="9"/>
    </row>
    <row r="1610" spans="2:11" x14ac:dyDescent="0.2">
      <c r="B1610" s="9"/>
      <c r="J1610" s="9"/>
      <c r="K1610" s="9"/>
    </row>
    <row r="1611" spans="2:11" x14ac:dyDescent="0.2">
      <c r="B1611" s="9"/>
      <c r="J1611" s="9"/>
      <c r="K1611" s="9"/>
    </row>
    <row r="1612" spans="2:11" x14ac:dyDescent="0.2">
      <c r="B1612" s="9"/>
      <c r="J1612" s="9"/>
      <c r="K1612" s="9"/>
    </row>
    <row r="1613" spans="2:11" x14ac:dyDescent="0.2">
      <c r="B1613" s="9"/>
      <c r="J1613" s="9"/>
      <c r="K1613" s="9"/>
    </row>
    <row r="1614" spans="2:11" x14ac:dyDescent="0.2">
      <c r="B1614" s="9"/>
      <c r="J1614" s="9"/>
      <c r="K1614" s="9"/>
    </row>
    <row r="1615" spans="2:11" x14ac:dyDescent="0.2">
      <c r="B1615" s="9"/>
      <c r="J1615" s="9"/>
      <c r="K1615" s="9"/>
    </row>
    <row r="1616" spans="2:11" x14ac:dyDescent="0.2">
      <c r="B1616" s="9"/>
      <c r="J1616" s="9"/>
      <c r="K1616" s="9"/>
    </row>
    <row r="1617" spans="2:11" x14ac:dyDescent="0.2">
      <c r="B1617" s="9"/>
      <c r="J1617" s="9"/>
      <c r="K1617" s="9"/>
    </row>
    <row r="1618" spans="2:11" x14ac:dyDescent="0.2">
      <c r="B1618" s="9"/>
      <c r="J1618" s="9"/>
      <c r="K1618" s="9"/>
    </row>
    <row r="1619" spans="2:11" x14ac:dyDescent="0.2">
      <c r="B1619" s="9"/>
      <c r="J1619" s="9"/>
      <c r="K1619" s="9"/>
    </row>
    <row r="1620" spans="2:11" x14ac:dyDescent="0.2">
      <c r="B1620" s="9"/>
      <c r="J1620" s="9"/>
      <c r="K1620" s="9"/>
    </row>
    <row r="1621" spans="2:11" x14ac:dyDescent="0.2">
      <c r="B1621" s="9"/>
      <c r="J1621" s="9"/>
      <c r="K1621" s="9"/>
    </row>
    <row r="1622" spans="2:11" x14ac:dyDescent="0.2">
      <c r="B1622" s="9"/>
      <c r="J1622" s="9"/>
      <c r="K1622" s="9"/>
    </row>
    <row r="1623" spans="2:11" x14ac:dyDescent="0.2">
      <c r="B1623" s="9"/>
      <c r="J1623" s="9"/>
      <c r="K1623" s="9"/>
    </row>
    <row r="1624" spans="2:11" x14ac:dyDescent="0.2">
      <c r="B1624" s="9"/>
      <c r="J1624" s="9"/>
      <c r="K1624" s="9"/>
    </row>
    <row r="1625" spans="2:11" x14ac:dyDescent="0.2">
      <c r="B1625" s="9"/>
      <c r="J1625" s="9"/>
      <c r="K1625" s="9"/>
    </row>
    <row r="1626" spans="2:11" x14ac:dyDescent="0.2">
      <c r="B1626" s="9"/>
      <c r="J1626" s="9"/>
      <c r="K1626" s="9"/>
    </row>
    <row r="1627" spans="2:11" x14ac:dyDescent="0.2">
      <c r="B1627" s="9"/>
      <c r="J1627" s="9"/>
      <c r="K1627" s="9"/>
    </row>
    <row r="1628" spans="2:11" x14ac:dyDescent="0.2">
      <c r="B1628" s="9"/>
      <c r="J1628" s="9"/>
      <c r="K1628" s="9"/>
    </row>
    <row r="1629" spans="2:11" x14ac:dyDescent="0.2">
      <c r="B1629" s="9"/>
      <c r="J1629" s="9"/>
      <c r="K1629" s="9"/>
    </row>
    <row r="1630" spans="2:11" x14ac:dyDescent="0.2">
      <c r="B1630" s="9"/>
      <c r="J1630" s="9"/>
      <c r="K1630" s="9"/>
    </row>
    <row r="1631" spans="2:11" x14ac:dyDescent="0.2">
      <c r="B1631" s="9"/>
      <c r="J1631" s="9"/>
      <c r="K1631" s="9"/>
    </row>
    <row r="1632" spans="2:11" x14ac:dyDescent="0.2">
      <c r="B1632" s="9"/>
      <c r="J1632" s="9"/>
      <c r="K1632" s="9"/>
    </row>
    <row r="1633" spans="2:11" x14ac:dyDescent="0.2">
      <c r="B1633" s="9"/>
      <c r="J1633" s="9"/>
      <c r="K1633" s="9"/>
    </row>
    <row r="1634" spans="2:11" x14ac:dyDescent="0.2">
      <c r="B1634" s="9"/>
      <c r="J1634" s="9"/>
      <c r="K1634" s="9"/>
    </row>
    <row r="1635" spans="2:11" x14ac:dyDescent="0.2">
      <c r="B1635" s="9"/>
      <c r="J1635" s="9"/>
      <c r="K1635" s="9"/>
    </row>
    <row r="1636" spans="2:11" x14ac:dyDescent="0.2">
      <c r="B1636" s="9"/>
      <c r="J1636" s="9"/>
      <c r="K1636" s="9"/>
    </row>
    <row r="1637" spans="2:11" x14ac:dyDescent="0.2">
      <c r="B1637" s="9"/>
      <c r="J1637" s="9"/>
      <c r="K1637" s="9"/>
    </row>
    <row r="1638" spans="2:11" x14ac:dyDescent="0.2">
      <c r="B1638" s="9"/>
      <c r="J1638" s="9"/>
      <c r="K1638" s="9"/>
    </row>
    <row r="1639" spans="2:11" x14ac:dyDescent="0.2">
      <c r="B1639" s="9"/>
      <c r="J1639" s="9"/>
      <c r="K1639" s="9"/>
    </row>
    <row r="1640" spans="2:11" x14ac:dyDescent="0.2">
      <c r="B1640" s="9"/>
      <c r="J1640" s="9"/>
      <c r="K1640" s="9"/>
    </row>
    <row r="1641" spans="2:11" x14ac:dyDescent="0.2">
      <c r="B1641" s="9"/>
      <c r="J1641" s="9"/>
      <c r="K1641" s="9"/>
    </row>
    <row r="1642" spans="2:11" x14ac:dyDescent="0.2">
      <c r="B1642" s="9"/>
      <c r="J1642" s="9"/>
      <c r="K1642" s="9"/>
    </row>
    <row r="1643" spans="2:11" x14ac:dyDescent="0.2">
      <c r="B1643" s="9"/>
      <c r="J1643" s="9"/>
      <c r="K1643" s="9"/>
    </row>
    <row r="1644" spans="2:11" x14ac:dyDescent="0.2">
      <c r="B1644" s="9"/>
      <c r="J1644" s="9"/>
      <c r="K1644" s="9"/>
    </row>
    <row r="1645" spans="2:11" x14ac:dyDescent="0.2">
      <c r="B1645" s="9"/>
      <c r="J1645" s="9"/>
      <c r="K1645" s="9"/>
    </row>
    <row r="1646" spans="2:11" x14ac:dyDescent="0.2">
      <c r="B1646" s="9"/>
      <c r="J1646" s="9"/>
      <c r="K1646" s="9"/>
    </row>
    <row r="1647" spans="2:11" x14ac:dyDescent="0.2">
      <c r="B1647" s="9"/>
      <c r="J1647" s="9"/>
      <c r="K1647" s="9"/>
    </row>
    <row r="1648" spans="2:11" x14ac:dyDescent="0.2">
      <c r="B1648" s="9"/>
      <c r="J1648" s="9"/>
      <c r="K1648" s="9"/>
    </row>
    <row r="1649" spans="2:11" x14ac:dyDescent="0.2">
      <c r="B1649" s="9"/>
      <c r="J1649" s="9"/>
      <c r="K1649" s="9"/>
    </row>
    <row r="1650" spans="2:11" x14ac:dyDescent="0.2">
      <c r="B1650" s="9"/>
      <c r="J1650" s="9"/>
      <c r="K1650" s="9"/>
    </row>
    <row r="1651" spans="2:11" x14ac:dyDescent="0.2">
      <c r="B1651" s="9"/>
      <c r="J1651" s="9"/>
      <c r="K1651" s="9"/>
    </row>
    <row r="1652" spans="2:11" x14ac:dyDescent="0.2">
      <c r="B1652" s="9"/>
      <c r="J1652" s="9"/>
      <c r="K1652" s="9"/>
    </row>
    <row r="1653" spans="2:11" x14ac:dyDescent="0.2">
      <c r="B1653" s="9"/>
      <c r="J1653" s="9"/>
      <c r="K1653" s="9"/>
    </row>
    <row r="1654" spans="2:11" x14ac:dyDescent="0.2">
      <c r="B1654" s="9"/>
      <c r="J1654" s="9"/>
      <c r="K1654" s="9"/>
    </row>
    <row r="2277" spans="2:2" x14ac:dyDescent="0.2">
      <c r="B2277" s="9"/>
    </row>
  </sheetData>
  <sheetProtection selectLockedCells="1"/>
  <mergeCells count="47">
    <mergeCell ref="AO1:AO2"/>
    <mergeCell ref="BI1:BI2"/>
    <mergeCell ref="BJ1:BL2"/>
    <mergeCell ref="AZ1:AZ2"/>
    <mergeCell ref="BA1:BA2"/>
    <mergeCell ref="BB1:BB2"/>
    <mergeCell ref="BC1:BC2"/>
    <mergeCell ref="BD1:BD2"/>
    <mergeCell ref="BE1:BE2"/>
    <mergeCell ref="BF1:BF2"/>
    <mergeCell ref="BG1:BG2"/>
    <mergeCell ref="BH1:BH2"/>
    <mergeCell ref="AU1:AU2"/>
    <mergeCell ref="AV1:AV2"/>
    <mergeCell ref="AW1:AW2"/>
    <mergeCell ref="AX1:AX2"/>
    <mergeCell ref="AY1:AY2"/>
    <mergeCell ref="AQ1:AQ2"/>
    <mergeCell ref="AR1:AR2"/>
    <mergeCell ref="AS1:AS2"/>
    <mergeCell ref="AT1:AT2"/>
    <mergeCell ref="AJ1:AJ2"/>
    <mergeCell ref="AK1:AK2"/>
    <mergeCell ref="AL1:AL2"/>
    <mergeCell ref="AM1:AM2"/>
    <mergeCell ref="AN1:AN2"/>
    <mergeCell ref="AE1:AE2"/>
    <mergeCell ref="AH1:AH2"/>
    <mergeCell ref="AI1:AI2"/>
    <mergeCell ref="Y1:Y2"/>
    <mergeCell ref="AD1:AD2"/>
    <mergeCell ref="Z1:Z2"/>
    <mergeCell ref="AB1:AB2"/>
    <mergeCell ref="AF1:AF2"/>
    <mergeCell ref="X1:X2"/>
    <mergeCell ref="U1:U2"/>
    <mergeCell ref="Q1:Q2"/>
    <mergeCell ref="P1:P2"/>
    <mergeCell ref="S1:S2"/>
    <mergeCell ref="R1:R2"/>
    <mergeCell ref="W1:W2"/>
    <mergeCell ref="T1:T2"/>
    <mergeCell ref="D1:D2"/>
    <mergeCell ref="G1:G2"/>
    <mergeCell ref="O1:O2"/>
    <mergeCell ref="N1:N2"/>
    <mergeCell ref="L1:L2"/>
  </mergeCells>
  <phoneticPr fontId="1" type="noConversion"/>
  <dataValidations count="20">
    <dataValidation type="whole" errorStyle="warning" allowBlank="1" showInputMessage="1" showErrorMessage="1" errorTitle="Feil i antall" error="Vennligst sjekk om antall utleveringer stemmer" sqref="AD1508:AE1515" xr:uid="{00000000-0002-0000-0000-000002000000}">
      <formula1>0</formula1>
      <formula2>7</formula2>
    </dataValidation>
    <dataValidation type="whole" errorStyle="warning" allowBlank="1" showInputMessage="1" showErrorMessage="1" errorTitle="Feil i antall prøver" error="Vennligst sjekk om antallet prøver er korrekt" sqref="AI1508:AI1515" xr:uid="{00000000-0002-0000-0000-000003000000}">
      <formula1>0</formula1>
      <formula2>7</formula2>
    </dataValidation>
    <dataValidation type="custom" allowBlank="1" showInputMessage="1" showErrorMessage="1" errorTitle="Feil verdi" error="Gyldige verdier: 0, 1, 2, 3, 4, 5 ,6 7, 8, 10, 9" sqref="R1500" xr:uid="{00000000-0002-0000-0000-000006000000}">
      <formula1>OR(R1500=0,R1500=1,R1500=2,R1500=3,R1500=4,R1500=5,R1500=6,R1500=9,R1500=10)</formula1>
    </dataValidation>
    <dataValidation type="custom" allowBlank="1" showInputMessage="1" showErrorMessage="1" errorTitle="Feil verdi" error="Gyldige verdier: 0, 1, 2, 3, 4, 5 ,6 _x000a_10, 9" sqref="R1501:R1510" xr:uid="{00000000-0002-0000-0000-000011000000}">
      <formula1>OR(R1501=0,R1501=1,R1501=2,R1501=3,R1501=4,R1501=5,R1501=6,R1501=9,R1501=10)</formula1>
    </dataValidation>
    <dataValidation type="custom" operator="equal" allowBlank="1" showInputMessage="1" showErrorMessage="1" errorTitle="Feil verdi" error="Gyldige verdier: 0, 1, 2, 3, 9" sqref="U2278:U1048576" xr:uid="{867315D6-80F4-4A00-A428-0E7840BA0607}">
      <formula1>OR(U2278=0,U2278=1,U2278=2,U2278=3,U2278=9,U2278="1a")</formula1>
    </dataValidation>
    <dataValidation type="textLength" operator="equal" allowBlank="1" showInputMessage="1" showErrorMessage="1" sqref="D4:D1499" xr:uid="{00000000-0002-0000-0000-000000000000}">
      <formula1>2</formula1>
    </dataValidation>
    <dataValidation type="textLength" errorStyle="warning" operator="equal" allowBlank="1" showInputMessage="1" showErrorMessage="1" errorTitle="Feil lengde på personnummer" error="Vennligst sjekk at personnummer har riktig format" sqref="C4:C2165" xr:uid="{00000000-0002-0000-0000-000001000000}">
      <formula1>11</formula1>
    </dataValidation>
    <dataValidation type="custom" operator="equal" allowBlank="1" showInputMessage="1" showErrorMessage="1" errorTitle="Feil verdi" error="Gyldige verdier: 0, 1, 2, 3, 4, 10_x000a_" sqref="L4:L1507" xr:uid="{00000000-0002-0000-0000-000004000000}">
      <formula1>OR(L4=0,L4=1,L4=2,L4=3,L4=4,L4=10)</formula1>
    </dataValidation>
    <dataValidation type="custom" operator="equal" allowBlank="1" showInputMessage="1" showErrorMessage="1" errorTitle="Feil verdi" error="Gyldige verdier: 0, 1, 2, 3, 4, 9" sqref="N4:N1507" xr:uid="{00000000-0002-0000-0000-000005000000}">
      <formula1>OR(N4=0,N4=1,N4=2,N4=3,N4=4,N4=9)</formula1>
    </dataValidation>
    <dataValidation type="custom" allowBlank="1" showInputMessage="1" showErrorMessage="1" errorTitle="Feil verdi" error="Gyldige verdier: 0, 1, 2, 3, 4, 5 ,6 7, 8, 10, 9" sqref="Q4:Q1507" xr:uid="{00000000-0002-0000-0000-000007000000}">
      <formula1>OR(Q4=0,Q4=1,Q4=2,Q4=3,Q4=4,Q4=5,Q4=6,Q4=7,Q4=8,Q4=9,Q4=10)</formula1>
    </dataValidation>
    <dataValidation type="custom" operator="equal" allowBlank="1" showInputMessage="1" showErrorMessage="1" errorTitle="Feil verdi" error="Gyldige verdier: 0, 1, 2, 3, 9" sqref="T4:T1604" xr:uid="{00000000-0002-0000-0000-000008000000}">
      <formula1>OR(T4=0,T4=1,T4=2,T4=3,T4=9)</formula1>
    </dataValidation>
    <dataValidation type="custom" operator="equal" allowBlank="1" showInputMessage="1" showErrorMessage="1" errorTitle="Feil verdi" error="Gyldige verdier: 0, 1, 9" sqref="AJ4:AJ1507 S4:S1507 AL4:AO1507 AQ4:AZ1507 BI4:BL1507 BC4:BE1507 Z4:Z1507 AB4:AB1507 O4:P1507" xr:uid="{00000000-0002-0000-0000-000009000000}">
      <formula1>OR(O4=0,O4=1,O4=9)</formula1>
    </dataValidation>
    <dataValidation type="custom" operator="equal" allowBlank="1" showInputMessage="1" showErrorMessage="1" errorTitle="Feil verdi" error="Gyldige verdier: 0, 1, 2, 9" sqref="X4:Y1507 AH4:AH1507 BF4:BH1507 BA4:BB1507" xr:uid="{00000000-0002-0000-0000-00000A000000}">
      <formula1>OR(X4=0,X4=1,X4=2,X4=9)</formula1>
    </dataValidation>
    <dataValidation type="custom" operator="equal" allowBlank="1" showInputMessage="1" showErrorMessage="1" errorTitle="Feil verdi" error="Gyldige verdier: 0, 1, 10, 9" sqref="AK4:AK1507" xr:uid="{00000000-0002-0000-0000-00000B000000}">
      <formula1>OR(AK4=0,AK4=1,AK4=9,AK4=10)</formula1>
    </dataValidation>
    <dataValidation type="whole" allowBlank="1" showInputMessage="1" showErrorMessage="1" errorTitle="Feil verdi" error="Må være mellom 0 og 9" sqref="AI4:AI1507 AD4:AE1507" xr:uid="{00000000-0002-0000-0000-00000C000000}">
      <formula1>0</formula1>
      <formula2>9</formula2>
    </dataValidation>
    <dataValidation type="custom" allowBlank="1" showInputMessage="1" showErrorMessage="1" errorTitle="Feil verdi" error="Gyldige verdier: 0, 1, 2, 3, 4, 10, 9" sqref="AF4:AF1507" xr:uid="{00000000-0002-0000-0000-00000D000000}">
      <formula1>OR(AF4=0,AF4=1,AF4=2,AF4=3,AF4=4,AF4=9,AF4=10)</formula1>
    </dataValidation>
    <dataValidation type="custom" allowBlank="1" showInputMessage="1" showErrorMessage="1" errorTitle="Feil verdi" error="Gyldige valg: 0 eller 1" sqref="E4:E1507" xr:uid="{00000000-0002-0000-0000-00000E000000}">
      <formula1>OR(E4=0,E4=1)</formula1>
    </dataValidation>
    <dataValidation type="whole" allowBlank="1" showInputMessage="1" showErrorMessage="1" errorTitle="Feil verdi" error="Må være mellom 18 og 99" sqref="F4:F1507" xr:uid="{00000000-0002-0000-0000-00000F000000}">
      <formula1>18</formula1>
      <formula2>99</formula2>
    </dataValidation>
    <dataValidation type="custom" allowBlank="1" showInputMessage="1" showErrorMessage="1" errorTitle="Feil verdi" error="Gyldige verdier: 0, 1, 2, 3, 4, 5 ,6, 10, 9" sqref="R4:R1499" xr:uid="{00000000-0002-0000-0000-000010000000}">
      <formula1>OR(R4=0,R4=1,R4=2,R4=3,R4=4,R4=5,R4=6,R4=9,R4=10)</formula1>
    </dataValidation>
    <dataValidation type="custom" operator="equal" allowBlank="1" showInputMessage="1" showErrorMessage="1" errorTitle="Feil verdi" error="Gyldige verdier: 0, 1, 1a, 2, 3, 9" sqref="U4:U2277" xr:uid="{8C2C85D1-FC7D-4BF6-A4F4-D1A6904D8F1D}">
      <formula1>OR(U4=0,U4=1,U4=2,U4=3,U4=9,U4="1a")</formula1>
    </dataValidation>
  </dataValidations>
  <pageMargins left="0.75" right="0.75" top="1" bottom="1" header="0.5" footer="0.5"/>
  <pageSetup paperSize="9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4">
        <x14:dataValidation type="date" errorStyle="warning" allowBlank="1" showInputMessage="1" showErrorMessage="1" errorTitle="Feil i dato" error="Vennligst sjekk om utfyllingsdato er korrekt" xr:uid="{00000000-0002-0000-0000-000013000000}">
          <x14:formula1>
            <xm:f>'For kontroll'!B4</xm:f>
          </x14:formula1>
          <x14:formula2>
            <xm:f>'For kontroll'!B5</xm:f>
          </x14:formula2>
          <xm:sqref>J1605:J1654 K1555:K1654 B4:B1654</xm:sqref>
        </x14:dataValidation>
        <x14:dataValidation type="date" errorStyle="warning" allowBlank="1" showInputMessage="1" showErrorMessage="1" errorTitle="Feil i dato" error="Vennligst sjekk om utfyllingsdato er korrekt" xr:uid="{00000000-0002-0000-0000-000014000000}">
          <x14:formula1>
            <xm:f>'For kontroll'!B4</xm:f>
          </x14:formula1>
          <x14:formula2>
            <xm:f>'For kontroll'!B5</xm:f>
          </x14:formula2>
          <xm:sqref>J4:J1604</xm:sqref>
        </x14:dataValidation>
        <x14:dataValidation type="date" errorStyle="warning" allowBlank="1" showInputMessage="1" showErrorMessage="1" errorTitle="Feil i dato" error="Vennligst sjekk om utfyllingsdato er korrekt" xr:uid="{00000000-0002-0000-0000-000015000000}">
          <x14:formula1>
            <xm:f>'For kontroll'!B4</xm:f>
          </x14:formula1>
          <x14:formula2>
            <xm:f>'For kontroll'!B5</xm:f>
          </x14:formula2>
          <xm:sqref>K4:K1554</xm:sqref>
        </x14:dataValidation>
        <x14:dataValidation type="whole" errorStyle="warning" allowBlank="1" showInputMessage="1" showErrorMessage="1" errorTitle="Feil i døgndose" error="Vennligst sjekk at døgndosen er korrekt" xr:uid="{00000000-0002-0000-0000-000016000000}">
          <x14:formula1>
            <xm:f>'For kontroll'!AL4</xm:f>
          </x14:formula1>
          <x14:formula2>
            <xm:f>'For kontroll'!AL5</xm:f>
          </x14:formula2>
          <xm:sqref>W4:W1604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B1500"/>
  <sheetViews>
    <sheetView workbookViewId="0">
      <selection activeCell="N2" sqref="N2"/>
    </sheetView>
  </sheetViews>
  <sheetFormatPr defaultRowHeight="12.75" x14ac:dyDescent="0.2"/>
  <cols>
    <col min="1" max="1" width="12.5703125" bestFit="1" customWidth="1"/>
    <col min="2" max="2" width="12.140625" bestFit="1" customWidth="1"/>
    <col min="3" max="3" width="3" bestFit="1" customWidth="1"/>
    <col min="4" max="14" width="2" bestFit="1" customWidth="1"/>
    <col min="15" max="15" width="12" bestFit="1" customWidth="1"/>
    <col min="16" max="16" width="12.5703125" customWidth="1"/>
    <col min="17" max="17" width="15.7109375" bestFit="1" customWidth="1"/>
    <col min="18" max="18" width="5.28515625" bestFit="1" customWidth="1"/>
    <col min="19" max="22" width="5.28515625" customWidth="1"/>
    <col min="23" max="23" width="9.42578125" bestFit="1" customWidth="1"/>
    <col min="24" max="24" width="5.5703125" bestFit="1" customWidth="1"/>
    <col min="25" max="25" width="10.5703125" bestFit="1" customWidth="1"/>
    <col min="26" max="26" width="12.85546875" bestFit="1" customWidth="1"/>
    <col min="27" max="27" width="47.7109375" bestFit="1" customWidth="1"/>
    <col min="28" max="28" width="12.85546875" bestFit="1" customWidth="1"/>
    <col min="29" max="29" width="30" bestFit="1" customWidth="1"/>
    <col min="30" max="30" width="9.7109375" bestFit="1" customWidth="1"/>
    <col min="31" max="31" width="13.140625" bestFit="1" customWidth="1"/>
    <col min="32" max="32" width="28.85546875" bestFit="1" customWidth="1"/>
    <col min="33" max="33" width="22.85546875" bestFit="1" customWidth="1"/>
    <col min="34" max="34" width="12.85546875" bestFit="1" customWidth="1"/>
    <col min="35" max="35" width="41.5703125" customWidth="1"/>
    <col min="36" max="36" width="22.85546875" bestFit="1" customWidth="1"/>
    <col min="37" max="37" width="12.85546875" bestFit="1" customWidth="1"/>
    <col min="38" max="38" width="9.28515625" bestFit="1" customWidth="1"/>
    <col min="39" max="39" width="16.85546875" customWidth="1"/>
    <col min="40" max="40" width="23" bestFit="1" customWidth="1"/>
    <col min="41" max="41" width="42.140625" customWidth="1"/>
    <col min="42" max="42" width="13.28515625" bestFit="1" customWidth="1"/>
    <col min="43" max="43" width="14" bestFit="1" customWidth="1"/>
    <col min="44" max="44" width="13.7109375" bestFit="1" customWidth="1"/>
    <col min="45" max="45" width="14" bestFit="1" customWidth="1"/>
    <col min="46" max="46" width="10" bestFit="1" customWidth="1"/>
    <col min="47" max="47" width="11.140625" bestFit="1" customWidth="1"/>
    <col min="48" max="48" width="30.42578125" bestFit="1" customWidth="1"/>
    <col min="49" max="49" width="15" bestFit="1" customWidth="1"/>
    <col min="50" max="50" width="24.140625" bestFit="1" customWidth="1"/>
    <col min="51" max="51" width="10" bestFit="1" customWidth="1"/>
    <col min="52" max="53" width="31.140625" bestFit="1" customWidth="1"/>
    <col min="54" max="54" width="11" bestFit="1" customWidth="1"/>
    <col min="55" max="55" width="11.5703125" bestFit="1" customWidth="1"/>
    <col min="56" max="56" width="9.7109375" bestFit="1" customWidth="1"/>
    <col min="57" max="57" width="16" customWidth="1"/>
    <col min="58" max="58" width="12.7109375" bestFit="1" customWidth="1"/>
    <col min="59" max="59" width="13.28515625" bestFit="1" customWidth="1"/>
    <col min="60" max="60" width="7.5703125" bestFit="1" customWidth="1"/>
    <col min="61" max="61" width="8.5703125" bestFit="1" customWidth="1"/>
    <col min="62" max="62" width="10.85546875" bestFit="1" customWidth="1"/>
    <col min="63" max="63" width="16" bestFit="1" customWidth="1"/>
    <col min="64" max="64" width="9.42578125" bestFit="1" customWidth="1"/>
    <col min="65" max="65" width="12.140625" bestFit="1" customWidth="1"/>
    <col min="66" max="66" width="9.7109375" bestFit="1" customWidth="1"/>
    <col min="67" max="67" width="13.140625" bestFit="1" customWidth="1"/>
    <col min="68" max="68" width="8.140625" bestFit="1" customWidth="1"/>
    <col min="69" max="69" width="18.28515625" bestFit="1" customWidth="1"/>
    <col min="70" max="70" width="30.85546875" bestFit="1" customWidth="1"/>
    <col min="71" max="71" width="8.28515625" bestFit="1" customWidth="1"/>
    <col min="72" max="72" width="8.7109375" bestFit="1" customWidth="1"/>
    <col min="73" max="73" width="6.140625" bestFit="1" customWidth="1"/>
    <col min="74" max="74" width="32.7109375" bestFit="1" customWidth="1"/>
    <col min="75" max="75" width="11" bestFit="1" customWidth="1"/>
    <col min="76" max="76" width="10" bestFit="1" customWidth="1"/>
    <col min="77" max="77" width="12.5703125" bestFit="1" customWidth="1"/>
    <col min="78" max="78" width="9.85546875" bestFit="1" customWidth="1"/>
    <col min="79" max="79" width="14.140625" bestFit="1" customWidth="1"/>
    <col min="80" max="80" width="15.85546875" bestFit="1" customWidth="1"/>
  </cols>
  <sheetData>
    <row r="1" spans="1:80" s="1" customFormat="1" ht="20.25" customHeight="1" x14ac:dyDescent="0.2">
      <c r="B1" s="2" t="s">
        <v>105</v>
      </c>
      <c r="C1" s="1">
        <v>11</v>
      </c>
      <c r="D1" s="1">
        <v>5</v>
      </c>
      <c r="E1" s="1">
        <v>4</v>
      </c>
      <c r="F1" s="1">
        <v>3</v>
      </c>
      <c r="G1" s="1">
        <v>2</v>
      </c>
      <c r="H1" s="1">
        <v>7</v>
      </c>
      <c r="I1" s="1">
        <v>6</v>
      </c>
      <c r="J1" s="1">
        <v>5</v>
      </c>
      <c r="K1" s="1">
        <v>4</v>
      </c>
      <c r="L1" s="1">
        <v>3</v>
      </c>
      <c r="M1" s="1">
        <v>2</v>
      </c>
      <c r="N1" s="1">
        <v>1</v>
      </c>
      <c r="W1" s="2"/>
      <c r="X1" s="2"/>
      <c r="AA1" s="1" t="s">
        <v>89</v>
      </c>
      <c r="AB1" s="2"/>
      <c r="AC1" s="1" t="s">
        <v>59</v>
      </c>
      <c r="AD1" s="1" t="s">
        <v>60</v>
      </c>
      <c r="AE1" s="1" t="s">
        <v>103</v>
      </c>
      <c r="AF1" s="1" t="s">
        <v>61</v>
      </c>
      <c r="AG1" s="1" t="s">
        <v>62</v>
      </c>
      <c r="AH1" s="1" t="s">
        <v>63</v>
      </c>
      <c r="AI1" s="1" t="s">
        <v>64</v>
      </c>
      <c r="AJ1" s="1" t="s">
        <v>65</v>
      </c>
      <c r="AL1" s="1" t="s">
        <v>66</v>
      </c>
      <c r="AN1" s="1" t="s">
        <v>67</v>
      </c>
      <c r="AO1" s="1" t="s">
        <v>224</v>
      </c>
      <c r="AP1" s="1" t="s">
        <v>68</v>
      </c>
      <c r="AR1" s="1" t="s">
        <v>69</v>
      </c>
      <c r="AT1" s="1" t="s">
        <v>70</v>
      </c>
      <c r="AU1" s="1" t="s">
        <v>71</v>
      </c>
      <c r="AV1" s="1" t="s">
        <v>72</v>
      </c>
      <c r="AX1" s="1" t="s">
        <v>93</v>
      </c>
      <c r="AY1" s="1" t="s">
        <v>100</v>
      </c>
      <c r="AZ1" s="1" t="s">
        <v>94</v>
      </c>
      <c r="BA1" s="1" t="s">
        <v>95</v>
      </c>
      <c r="BB1" s="1" t="s">
        <v>104</v>
      </c>
      <c r="BC1" s="1" t="s">
        <v>97</v>
      </c>
      <c r="BD1" s="1" t="s">
        <v>96</v>
      </c>
      <c r="BE1" s="1" t="s">
        <v>98</v>
      </c>
      <c r="BG1" s="1" t="s">
        <v>73</v>
      </c>
      <c r="BH1" s="1" t="s">
        <v>74</v>
      </c>
      <c r="BI1" s="1" t="s">
        <v>75</v>
      </c>
      <c r="BJ1" s="1" t="s">
        <v>76</v>
      </c>
      <c r="BK1" s="1" t="s">
        <v>77</v>
      </c>
      <c r="BL1" s="1" t="s">
        <v>101</v>
      </c>
      <c r="BM1" s="1" t="s">
        <v>78</v>
      </c>
      <c r="BN1" s="1" t="s">
        <v>79</v>
      </c>
      <c r="BO1" s="1" t="s">
        <v>80</v>
      </c>
      <c r="BP1" s="1" t="s">
        <v>81</v>
      </c>
      <c r="BQ1" s="1" t="s">
        <v>82</v>
      </c>
      <c r="BR1" s="1" t="s">
        <v>91</v>
      </c>
      <c r="BS1" s="1" t="s">
        <v>90</v>
      </c>
      <c r="BT1" s="1" t="s">
        <v>83</v>
      </c>
      <c r="BU1" s="1" t="s">
        <v>84</v>
      </c>
      <c r="BV1" s="1" t="s">
        <v>85</v>
      </c>
      <c r="BW1" s="1" t="s">
        <v>86</v>
      </c>
      <c r="BX1" s="1" t="s">
        <v>87</v>
      </c>
      <c r="BY1" s="1" t="s">
        <v>88</v>
      </c>
    </row>
    <row r="2" spans="1:80" s="3" customFormat="1" ht="22.5" customHeight="1" x14ac:dyDescent="0.2">
      <c r="A2" s="3" t="s">
        <v>55</v>
      </c>
      <c r="B2" s="3" t="s">
        <v>56</v>
      </c>
      <c r="C2" s="3">
        <v>10</v>
      </c>
      <c r="D2" s="3">
        <v>3</v>
      </c>
      <c r="E2" s="3">
        <v>7</v>
      </c>
      <c r="F2" s="3">
        <v>6</v>
      </c>
      <c r="G2" s="3">
        <v>1</v>
      </c>
      <c r="H2" s="3">
        <v>8</v>
      </c>
      <c r="I2" s="3">
        <v>9</v>
      </c>
      <c r="J2" s="3">
        <v>4</v>
      </c>
      <c r="K2" s="3">
        <v>5</v>
      </c>
      <c r="L2" s="3">
        <v>2</v>
      </c>
      <c r="M2" s="3">
        <v>1</v>
      </c>
      <c r="Q2" s="3" t="s">
        <v>58</v>
      </c>
      <c r="R2" s="3" t="s">
        <v>51</v>
      </c>
      <c r="W2" s="3" t="s">
        <v>1</v>
      </c>
      <c r="X2" s="3" t="s">
        <v>2</v>
      </c>
      <c r="Y2" s="3" t="s">
        <v>53</v>
      </c>
      <c r="Z2" s="3" t="s">
        <v>54</v>
      </c>
      <c r="AA2" s="3" t="s">
        <v>0</v>
      </c>
      <c r="AB2" s="3" t="s">
        <v>3</v>
      </c>
      <c r="AC2" s="3" t="s">
        <v>4</v>
      </c>
      <c r="AD2" s="3" t="s">
        <v>5</v>
      </c>
      <c r="AE2" s="3" t="s">
        <v>6</v>
      </c>
      <c r="AF2" s="3" t="s">
        <v>7</v>
      </c>
      <c r="AG2" s="3" t="s">
        <v>8</v>
      </c>
      <c r="AH2" s="3" t="s">
        <v>9</v>
      </c>
      <c r="AI2" s="3" t="s">
        <v>10</v>
      </c>
      <c r="AJ2" s="3" t="s">
        <v>11</v>
      </c>
      <c r="AK2" s="3" t="s">
        <v>92</v>
      </c>
      <c r="AL2" s="3" t="s">
        <v>12</v>
      </c>
      <c r="AM2" s="3" t="s">
        <v>217</v>
      </c>
      <c r="AN2" s="3" t="s">
        <v>13</v>
      </c>
      <c r="AO2" s="3" t="s">
        <v>14</v>
      </c>
      <c r="AP2" s="3" t="s">
        <v>15</v>
      </c>
      <c r="AQ2" s="3" t="s">
        <v>16</v>
      </c>
      <c r="AR2" s="3" t="s">
        <v>17</v>
      </c>
      <c r="AS2" s="3" t="s">
        <v>18</v>
      </c>
      <c r="AT2" s="3" t="s">
        <v>19</v>
      </c>
      <c r="AU2" s="3" t="s">
        <v>20</v>
      </c>
      <c r="AV2" s="3" t="s">
        <v>22</v>
      </c>
      <c r="AW2" s="3" t="s">
        <v>21</v>
      </c>
      <c r="AX2" s="3" t="s">
        <v>23</v>
      </c>
      <c r="AY2" s="3" t="s">
        <v>24</v>
      </c>
      <c r="AZ2" s="3" t="s">
        <v>25</v>
      </c>
      <c r="BA2" s="3" t="s">
        <v>26</v>
      </c>
      <c r="BB2" s="3" t="s">
        <v>27</v>
      </c>
      <c r="BC2" s="3" t="s">
        <v>28</v>
      </c>
      <c r="BD2" s="3" t="s">
        <v>29</v>
      </c>
      <c r="BE2" s="3" t="s">
        <v>52</v>
      </c>
      <c r="BF2" s="3" t="s">
        <v>99</v>
      </c>
      <c r="BG2" s="3" t="s">
        <v>30</v>
      </c>
      <c r="BH2" s="3" t="s">
        <v>31</v>
      </c>
      <c r="BI2" s="3" t="s">
        <v>32</v>
      </c>
      <c r="BJ2" s="3" t="s">
        <v>33</v>
      </c>
      <c r="BK2" s="3" t="s">
        <v>34</v>
      </c>
      <c r="BL2" s="3" t="s">
        <v>35</v>
      </c>
      <c r="BM2" s="3" t="s">
        <v>36</v>
      </c>
      <c r="BN2" s="3" t="s">
        <v>37</v>
      </c>
      <c r="BO2" s="3" t="s">
        <v>38</v>
      </c>
      <c r="BP2" s="3" t="s">
        <v>102</v>
      </c>
      <c r="BQ2" s="3" t="s">
        <v>39</v>
      </c>
      <c r="BR2" s="3" t="s">
        <v>40</v>
      </c>
      <c r="BS2" s="3" t="s">
        <v>41</v>
      </c>
      <c r="BT2" s="3" t="s">
        <v>42</v>
      </c>
      <c r="BU2" s="3" t="s">
        <v>43</v>
      </c>
      <c r="BV2" s="3" t="s">
        <v>44</v>
      </c>
      <c r="BW2" s="3" t="s">
        <v>45</v>
      </c>
      <c r="BX2" s="3" t="s">
        <v>46</v>
      </c>
      <c r="BY2" s="3" t="s">
        <v>47</v>
      </c>
      <c r="BZ2" s="3" t="s">
        <v>48</v>
      </c>
      <c r="CA2" s="3" t="s">
        <v>49</v>
      </c>
      <c r="CB2" s="3" t="s">
        <v>50</v>
      </c>
    </row>
    <row r="3" spans="1:80" x14ac:dyDescent="0.2">
      <c r="B3" s="4">
        <v>45658</v>
      </c>
      <c r="C3" s="4"/>
      <c r="D3" t="e">
        <f>MID('For utfylling'!#REF!,1,1)</f>
        <v>#REF!</v>
      </c>
      <c r="E3" t="e">
        <f>MID('For utfylling'!#REF!,2,1)</f>
        <v>#REF!</v>
      </c>
      <c r="F3" t="e">
        <f>MID('For utfylling'!#REF!,3,1)</f>
        <v>#REF!</v>
      </c>
      <c r="G3" t="e">
        <f>MID('For utfylling'!#REF!,4,1)</f>
        <v>#REF!</v>
      </c>
      <c r="H3" t="e">
        <f>MID('For utfylling'!#REF!,5,1)</f>
        <v>#REF!</v>
      </c>
      <c r="I3" t="e">
        <f>MID('For utfylling'!#REF!,6,1)</f>
        <v>#REF!</v>
      </c>
      <c r="J3" t="e">
        <f>MID('For utfylling'!#REF!,7,1)</f>
        <v>#REF!</v>
      </c>
      <c r="K3" t="e">
        <f>MID('For utfylling'!#REF!,8,1)</f>
        <v>#REF!</v>
      </c>
      <c r="L3" t="e">
        <f>MID('For utfylling'!#REF!,9,1)</f>
        <v>#REF!</v>
      </c>
      <c r="M3" t="e">
        <f>MID('For utfylling'!#REF!,10,1)</f>
        <v>#REF!</v>
      </c>
      <c r="N3" t="e">
        <f>RIGHT('For utfylling'!#REF!,1)</f>
        <v>#REF!</v>
      </c>
      <c r="O3" t="e">
        <f>IF(LEN('For utfylling'!#REF!)&lt;11,1.1,SUM((D3*$D$1+E3*$E$1+F3*$F$1+G3*$G$1+H3*$H$1+I3*$I$1+J3*$J$1+K3*$K$1+L3*$L$1+M3*$M$1+N3*$N$1))/11)</f>
        <v>#REF!</v>
      </c>
      <c r="P3" t="e">
        <f>IF(LEN('For utfylling'!#REF!)&lt;11,1.1,SUM((D3*$D$2+E3*$E$2+F3*$F$2+G3*$G$2+H3*$H$2+I3*$I$2+J3*$J$2+K3*$K$2+L3*$L$2+M3*$M$2))/11)</f>
        <v>#REF!</v>
      </c>
      <c r="Q3" t="s">
        <v>109</v>
      </c>
      <c r="R3">
        <v>15</v>
      </c>
      <c r="S3" t="e">
        <f>VALUE(19&amp;H3&amp;I3)</f>
        <v>#REF!</v>
      </c>
      <c r="T3" t="e">
        <f>YEAR('For utfylling'!#REF!)</f>
        <v>#REF!</v>
      </c>
      <c r="U3" t="e">
        <f>T3-S3</f>
        <v>#REF!</v>
      </c>
      <c r="V3" t="e">
        <f>IF(OR(U3='For utfylling'!#REF!,U3=('For utfylling'!#REF!+1),U3=('For utfylling'!#REF!-1)),1,0)</f>
        <v>#REF!</v>
      </c>
      <c r="Y3" s="4">
        <v>32874</v>
      </c>
      <c r="Z3" s="4">
        <v>45658</v>
      </c>
      <c r="AA3" t="s">
        <v>111</v>
      </c>
      <c r="AC3" t="s">
        <v>119</v>
      </c>
      <c r="AD3" t="s">
        <v>125</v>
      </c>
      <c r="AE3" t="s">
        <v>125</v>
      </c>
      <c r="AF3" t="s">
        <v>127</v>
      </c>
      <c r="AG3" t="s">
        <v>137</v>
      </c>
      <c r="AH3" t="s">
        <v>144</v>
      </c>
      <c r="AI3" t="s">
        <v>219</v>
      </c>
      <c r="AJ3" t="s">
        <v>146</v>
      </c>
      <c r="AL3">
        <v>0</v>
      </c>
      <c r="AN3" t="s">
        <v>147</v>
      </c>
      <c r="AO3" s="15" t="s">
        <v>125</v>
      </c>
      <c r="AP3" t="s">
        <v>125</v>
      </c>
      <c r="AR3" t="s">
        <v>125</v>
      </c>
      <c r="AT3">
        <v>0</v>
      </c>
      <c r="AU3">
        <v>0</v>
      </c>
      <c r="AV3" t="s">
        <v>151</v>
      </c>
      <c r="AX3" t="s">
        <v>156</v>
      </c>
      <c r="AY3">
        <v>0</v>
      </c>
      <c r="AZ3" t="s">
        <v>159</v>
      </c>
      <c r="BA3" t="s">
        <v>211</v>
      </c>
      <c r="BB3" t="s">
        <v>125</v>
      </c>
      <c r="BC3" t="s">
        <v>125</v>
      </c>
      <c r="BD3" t="s">
        <v>125</v>
      </c>
      <c r="BE3" t="s">
        <v>125</v>
      </c>
      <c r="BG3" t="s">
        <v>125</v>
      </c>
      <c r="BH3" t="s">
        <v>125</v>
      </c>
      <c r="BI3" t="s">
        <v>125</v>
      </c>
      <c r="BJ3" t="s">
        <v>125</v>
      </c>
      <c r="BK3" t="s">
        <v>125</v>
      </c>
      <c r="BL3" t="s">
        <v>125</v>
      </c>
      <c r="BM3" t="s">
        <v>125</v>
      </c>
      <c r="BN3" t="s">
        <v>125</v>
      </c>
      <c r="BO3" t="s">
        <v>125</v>
      </c>
      <c r="BP3" t="s">
        <v>125</v>
      </c>
      <c r="BQ3" t="s">
        <v>163</v>
      </c>
      <c r="BR3" t="s">
        <v>165</v>
      </c>
      <c r="BS3" t="s">
        <v>125</v>
      </c>
      <c r="BT3" t="s">
        <v>125</v>
      </c>
      <c r="BU3" t="s">
        <v>125</v>
      </c>
      <c r="BV3" t="s">
        <v>163</v>
      </c>
      <c r="BW3" t="s">
        <v>170</v>
      </c>
      <c r="BX3" t="s">
        <v>173</v>
      </c>
      <c r="BY3" t="s">
        <v>125</v>
      </c>
      <c r="BZ3" t="s">
        <v>125</v>
      </c>
      <c r="CA3" t="s">
        <v>125</v>
      </c>
      <c r="CB3" t="s">
        <v>125</v>
      </c>
    </row>
    <row r="4" spans="1:80" x14ac:dyDescent="0.2">
      <c r="B4" s="4">
        <v>46143</v>
      </c>
      <c r="C4" s="4"/>
      <c r="D4" t="str">
        <f>MID('For utfylling'!$C4,1,1)</f>
        <v/>
      </c>
      <c r="E4" t="str">
        <f>MID('For utfylling'!$C4,2,1)</f>
        <v/>
      </c>
      <c r="F4" t="str">
        <f>MID('For utfylling'!$C4,3,1)</f>
        <v/>
      </c>
      <c r="G4" t="str">
        <f>MID('For utfylling'!$C4,4,1)</f>
        <v/>
      </c>
      <c r="H4" t="str">
        <f>MID('For utfylling'!$C4,5,1)</f>
        <v/>
      </c>
      <c r="I4" t="str">
        <f>MID('For utfylling'!$C4,6,1)</f>
        <v/>
      </c>
      <c r="J4" t="str">
        <f>MID('For utfylling'!$C4,7,1)</f>
        <v/>
      </c>
      <c r="K4" t="str">
        <f>MID('For utfylling'!$C4,8,1)</f>
        <v/>
      </c>
      <c r="L4" t="str">
        <f>MID('For utfylling'!$C4,9,1)</f>
        <v/>
      </c>
      <c r="M4" t="str">
        <f>MID('For utfylling'!$C4,10,1)</f>
        <v/>
      </c>
      <c r="N4" t="str">
        <f>RIGHT('For utfylling'!C4,1)</f>
        <v/>
      </c>
      <c r="O4">
        <f>IF(LEN('For utfylling'!C4)&lt;11,1.1,SUM((D4*$D$1+E4*$E$1+F4*$F$1+G4*$G$1+H4*$H$1+I4*$I$1+J4*$J$1+K4*$K$1+L4*$L$1+M4*$M$1+N4*$N$1))/11)</f>
        <v>1.1000000000000001</v>
      </c>
      <c r="P4">
        <f>IF(LEN('For utfylling'!C4)&lt;11,1.1,SUM((D4*$D$2+E4*$E$2+F4*$F$2+G4*$G$2+H4*$H$2+I4*$I$2+J4*$J$2+K4*$K$2+L4*$L$2+M4*$M$2))/11)</f>
        <v>1.1000000000000001</v>
      </c>
      <c r="Q4" t="s">
        <v>110</v>
      </c>
      <c r="R4">
        <v>16</v>
      </c>
      <c r="S4">
        <f t="shared" ref="S4:S67" si="0">VALUE(19&amp;H4&amp;I4)</f>
        <v>19</v>
      </c>
      <c r="T4">
        <f>YEAR('For utfylling'!B4)</f>
        <v>1900</v>
      </c>
      <c r="U4">
        <f t="shared" ref="U4:U67" si="1">T4-S4</f>
        <v>1881</v>
      </c>
      <c r="V4">
        <f>IF(OR(U4='For utfylling'!F4,U4=('For utfylling'!F4+1),U4=('For utfylling'!F4-1)),1,0)</f>
        <v>0</v>
      </c>
      <c r="Y4" s="4">
        <v>45658</v>
      </c>
      <c r="Z4" s="4">
        <v>46143</v>
      </c>
      <c r="AA4" t="s">
        <v>112</v>
      </c>
      <c r="AC4" t="s">
        <v>120</v>
      </c>
      <c r="AD4" t="s">
        <v>126</v>
      </c>
      <c r="AE4" t="s">
        <v>126</v>
      </c>
      <c r="AF4" t="s">
        <v>128</v>
      </c>
      <c r="AG4" t="s">
        <v>138</v>
      </c>
      <c r="AH4" t="s">
        <v>145</v>
      </c>
      <c r="AI4" t="s">
        <v>221</v>
      </c>
      <c r="AJ4" t="s">
        <v>212</v>
      </c>
      <c r="AL4">
        <v>999</v>
      </c>
      <c r="AN4" t="s">
        <v>148</v>
      </c>
      <c r="AO4" s="15" t="s">
        <v>126</v>
      </c>
      <c r="AP4" t="s">
        <v>150</v>
      </c>
      <c r="AR4" t="s">
        <v>150</v>
      </c>
      <c r="AT4">
        <v>1</v>
      </c>
      <c r="AU4">
        <v>1</v>
      </c>
      <c r="AV4" t="s">
        <v>152</v>
      </c>
      <c r="AX4" t="s">
        <v>157</v>
      </c>
      <c r="AY4">
        <v>1</v>
      </c>
      <c r="AZ4" t="s">
        <v>160</v>
      </c>
      <c r="BA4" t="s">
        <v>162</v>
      </c>
      <c r="BB4" t="s">
        <v>126</v>
      </c>
      <c r="BC4" t="s">
        <v>126</v>
      </c>
      <c r="BD4" t="s">
        <v>126</v>
      </c>
      <c r="BE4" t="s">
        <v>150</v>
      </c>
      <c r="BG4" t="s">
        <v>126</v>
      </c>
      <c r="BH4" t="s">
        <v>126</v>
      </c>
      <c r="BI4" t="s">
        <v>126</v>
      </c>
      <c r="BJ4" t="s">
        <v>126</v>
      </c>
      <c r="BK4" t="s">
        <v>126</v>
      </c>
      <c r="BL4" t="s">
        <v>126</v>
      </c>
      <c r="BM4" t="s">
        <v>126</v>
      </c>
      <c r="BN4" t="s">
        <v>126</v>
      </c>
      <c r="BO4" t="s">
        <v>126</v>
      </c>
      <c r="BP4" t="s">
        <v>126</v>
      </c>
      <c r="BQ4" t="s">
        <v>164</v>
      </c>
      <c r="BR4" t="s">
        <v>166</v>
      </c>
      <c r="BS4" t="s">
        <v>126</v>
      </c>
      <c r="BT4" t="s">
        <v>126</v>
      </c>
      <c r="BU4" t="s">
        <v>126</v>
      </c>
      <c r="BV4" t="s">
        <v>168</v>
      </c>
      <c r="BW4" t="s">
        <v>171</v>
      </c>
      <c r="BX4" t="s">
        <v>171</v>
      </c>
      <c r="BY4" t="s">
        <v>126</v>
      </c>
      <c r="BZ4" t="s">
        <v>126</v>
      </c>
      <c r="CA4" t="s">
        <v>126</v>
      </c>
      <c r="CB4" t="s">
        <v>126</v>
      </c>
    </row>
    <row r="5" spans="1:80" x14ac:dyDescent="0.2">
      <c r="D5" t="str">
        <f>MID('For utfylling'!$C5,1,1)</f>
        <v/>
      </c>
      <c r="E5" t="str">
        <f>MID('For utfylling'!$C5,2,1)</f>
        <v/>
      </c>
      <c r="F5" t="str">
        <f>MID('For utfylling'!$C5,3,1)</f>
        <v/>
      </c>
      <c r="G5" t="str">
        <f>MID('For utfylling'!$C5,4,1)</f>
        <v/>
      </c>
      <c r="H5" t="str">
        <f>MID('For utfylling'!$C5,5,1)</f>
        <v/>
      </c>
      <c r="I5" t="str">
        <f>MID('For utfylling'!$C5,6,1)</f>
        <v/>
      </c>
      <c r="J5" t="str">
        <f>MID('For utfylling'!$C5,7,1)</f>
        <v/>
      </c>
      <c r="K5" t="str">
        <f>MID('For utfylling'!$C5,8,1)</f>
        <v/>
      </c>
      <c r="L5" t="str">
        <f>MID('For utfylling'!$C5,9,1)</f>
        <v/>
      </c>
      <c r="M5" t="str">
        <f>MID('For utfylling'!$C5,10,1)</f>
        <v/>
      </c>
      <c r="N5" t="str">
        <f>RIGHT('For utfylling'!C5,1)</f>
        <v/>
      </c>
      <c r="O5">
        <f>IF(LEN('For utfylling'!C5)&lt;11,1.1,SUM((D5*$D$1+E5*$E$1+F5*$F$1+G5*$G$1+H5*$H$1+I5*$I$1+J5*$J$1+K5*$K$1+L5*$L$1+M5*$M$1+N5*$N$1))/11)</f>
        <v>1.1000000000000001</v>
      </c>
      <c r="P5">
        <f>IF(LEN('For utfylling'!C5)&lt;11,1.1,SUM((D5*$D$2+E5*$E$2+F5*$F$2+G5*$G$2+H5*$H$2+I5*$I$2+J5*$J$2+K5*$K$2+L5*$L$2+M5*$M$2))/11)</f>
        <v>1.1000000000000001</v>
      </c>
      <c r="R5">
        <v>17</v>
      </c>
      <c r="S5">
        <f t="shared" si="0"/>
        <v>19</v>
      </c>
      <c r="T5">
        <f>YEAR('For utfylling'!B5)</f>
        <v>1900</v>
      </c>
      <c r="U5">
        <f t="shared" si="1"/>
        <v>1881</v>
      </c>
      <c r="V5">
        <f>IF(OR(U5='For utfylling'!F5,U5=('For utfylling'!F5+1),U5=('For utfylling'!F5-1)),1,0)</f>
        <v>0</v>
      </c>
      <c r="AA5" t="s">
        <v>113</v>
      </c>
      <c r="AC5" t="s">
        <v>121</v>
      </c>
      <c r="AD5" t="s">
        <v>124</v>
      </c>
      <c r="AE5" t="s">
        <v>124</v>
      </c>
      <c r="AF5" t="s">
        <v>129</v>
      </c>
      <c r="AG5" t="s">
        <v>139</v>
      </c>
      <c r="AH5" t="s">
        <v>124</v>
      </c>
      <c r="AI5" t="s">
        <v>222</v>
      </c>
      <c r="AJ5" s="15" t="s">
        <v>218</v>
      </c>
      <c r="AN5" t="s">
        <v>149</v>
      </c>
      <c r="AO5" s="15" t="s">
        <v>225</v>
      </c>
      <c r="AP5" t="s">
        <v>124</v>
      </c>
      <c r="AR5" t="s">
        <v>124</v>
      </c>
      <c r="AT5">
        <v>2</v>
      </c>
      <c r="AU5">
        <v>2</v>
      </c>
      <c r="AV5" t="s">
        <v>153</v>
      </c>
      <c r="AX5" t="s">
        <v>158</v>
      </c>
      <c r="AY5">
        <v>2</v>
      </c>
      <c r="AZ5" t="s">
        <v>161</v>
      </c>
      <c r="BA5" t="s">
        <v>136</v>
      </c>
      <c r="BB5" t="s">
        <v>124</v>
      </c>
      <c r="BC5" t="s">
        <v>124</v>
      </c>
      <c r="BD5" t="s">
        <v>124</v>
      </c>
      <c r="BE5" t="s">
        <v>124</v>
      </c>
      <c r="BG5" t="s">
        <v>124</v>
      </c>
      <c r="BH5" t="s">
        <v>124</v>
      </c>
      <c r="BI5" t="s">
        <v>124</v>
      </c>
      <c r="BJ5" t="s">
        <v>124</v>
      </c>
      <c r="BK5" t="s">
        <v>124</v>
      </c>
      <c r="BL5" t="s">
        <v>124</v>
      </c>
      <c r="BM5" t="s">
        <v>124</v>
      </c>
      <c r="BN5" t="s">
        <v>124</v>
      </c>
      <c r="BO5" t="s">
        <v>124</v>
      </c>
      <c r="BP5" t="s">
        <v>124</v>
      </c>
      <c r="BQ5" t="s">
        <v>214</v>
      </c>
      <c r="BR5" t="s">
        <v>167</v>
      </c>
      <c r="BS5" t="s">
        <v>124</v>
      </c>
      <c r="BT5" t="s">
        <v>124</v>
      </c>
      <c r="BU5" t="s">
        <v>124</v>
      </c>
      <c r="BV5" t="s">
        <v>169</v>
      </c>
      <c r="BW5" t="s">
        <v>215</v>
      </c>
      <c r="BX5" t="s">
        <v>174</v>
      </c>
      <c r="BY5" t="s">
        <v>124</v>
      </c>
      <c r="BZ5" t="s">
        <v>124</v>
      </c>
      <c r="CA5" t="s">
        <v>124</v>
      </c>
      <c r="CB5" t="s">
        <v>124</v>
      </c>
    </row>
    <row r="6" spans="1:80" x14ac:dyDescent="0.2">
      <c r="D6" t="str">
        <f>MID('For utfylling'!$C6,1,1)</f>
        <v/>
      </c>
      <c r="E6" t="str">
        <f>MID('For utfylling'!$C6,2,1)</f>
        <v/>
      </c>
      <c r="F6" t="str">
        <f>MID('For utfylling'!$C6,3,1)</f>
        <v/>
      </c>
      <c r="G6" t="str">
        <f>MID('For utfylling'!$C6,4,1)</f>
        <v/>
      </c>
      <c r="H6" t="str">
        <f>MID('For utfylling'!$C6,5,1)</f>
        <v/>
      </c>
      <c r="I6" t="str">
        <f>MID('For utfylling'!$C6,6,1)</f>
        <v/>
      </c>
      <c r="J6" t="str">
        <f>MID('For utfylling'!$C6,7,1)</f>
        <v/>
      </c>
      <c r="K6" t="str">
        <f>MID('For utfylling'!$C6,8,1)</f>
        <v/>
      </c>
      <c r="L6" t="str">
        <f>MID('For utfylling'!$C6,9,1)</f>
        <v/>
      </c>
      <c r="M6" t="str">
        <f>MID('For utfylling'!$C6,10,1)</f>
        <v/>
      </c>
      <c r="N6" t="str">
        <f>RIGHT('For utfylling'!C6,1)</f>
        <v/>
      </c>
      <c r="O6">
        <f>IF(LEN('For utfylling'!C6)&lt;11,1.1,SUM((D6*$D$1+E6*$E$1+F6*$F$1+G6*$G$1+H6*$H$1+I6*$I$1+J6*$J$1+K6*$K$1+L6*$L$1+M6*$M$1+N6*$N$1))/11)</f>
        <v>1.1000000000000001</v>
      </c>
      <c r="P6">
        <f>IF(LEN('For utfylling'!C6)&lt;11,1.1,SUM((D6*$D$2+E6*$E$2+F6*$F$2+G6*$G$2+H6*$H$2+I6*$I$2+J6*$J$2+K6*$K$2+L6*$L$2+M6*$M$2))/11)</f>
        <v>1.1000000000000001</v>
      </c>
      <c r="R6">
        <v>18</v>
      </c>
      <c r="S6">
        <f t="shared" si="0"/>
        <v>19</v>
      </c>
      <c r="T6">
        <f>YEAR('For utfylling'!B6)</f>
        <v>1900</v>
      </c>
      <c r="U6">
        <f t="shared" si="1"/>
        <v>1881</v>
      </c>
      <c r="V6">
        <f>IF(OR(U6='For utfylling'!F6,U6=('For utfylling'!F6+1),U6=('For utfylling'!F6-1)),1,0)</f>
        <v>0</v>
      </c>
      <c r="AA6" t="s">
        <v>114</v>
      </c>
      <c r="AC6" t="s">
        <v>122</v>
      </c>
      <c r="AF6" t="s">
        <v>130</v>
      </c>
      <c r="AG6" t="s">
        <v>140</v>
      </c>
      <c r="AI6" t="s">
        <v>223</v>
      </c>
      <c r="AJ6" s="15" t="s">
        <v>213</v>
      </c>
      <c r="AN6" t="s">
        <v>124</v>
      </c>
      <c r="AO6" s="15" t="s">
        <v>226</v>
      </c>
      <c r="AT6">
        <v>3</v>
      </c>
      <c r="AU6">
        <v>3</v>
      </c>
      <c r="AV6" t="s">
        <v>154</v>
      </c>
      <c r="AX6" t="s">
        <v>124</v>
      </c>
      <c r="AY6">
        <v>3</v>
      </c>
      <c r="BA6" t="s">
        <v>124</v>
      </c>
      <c r="BQ6" t="s">
        <v>124</v>
      </c>
      <c r="BR6" t="s">
        <v>124</v>
      </c>
      <c r="BV6" t="s">
        <v>124</v>
      </c>
      <c r="BW6" t="s">
        <v>172</v>
      </c>
      <c r="BX6" t="s">
        <v>124</v>
      </c>
    </row>
    <row r="7" spans="1:80" x14ac:dyDescent="0.2">
      <c r="D7" t="str">
        <f>MID('For utfylling'!$C7,1,1)</f>
        <v/>
      </c>
      <c r="E7" t="str">
        <f>MID('For utfylling'!$C7,2,1)</f>
        <v/>
      </c>
      <c r="F7" t="str">
        <f>MID('For utfylling'!$C7,3,1)</f>
        <v/>
      </c>
      <c r="G7" t="str">
        <f>MID('For utfylling'!$C7,4,1)</f>
        <v/>
      </c>
      <c r="H7" t="str">
        <f>MID('For utfylling'!$C7,5,1)</f>
        <v/>
      </c>
      <c r="I7" t="str">
        <f>MID('For utfylling'!$C7,6,1)</f>
        <v/>
      </c>
      <c r="J7" t="str">
        <f>MID('For utfylling'!$C7,7,1)</f>
        <v/>
      </c>
      <c r="K7" t="str">
        <f>MID('For utfylling'!$C7,8,1)</f>
        <v/>
      </c>
      <c r="L7" t="str">
        <f>MID('For utfylling'!$C7,9,1)</f>
        <v/>
      </c>
      <c r="M7" t="str">
        <f>MID('For utfylling'!$C7,10,1)</f>
        <v/>
      </c>
      <c r="N7" t="str">
        <f>RIGHT('For utfylling'!C7,1)</f>
        <v/>
      </c>
      <c r="O7">
        <f>IF(LEN('For utfylling'!C7)&lt;11,1.1,SUM((D7*$D$1+E7*$E$1+F7*$F$1+G7*$G$1+H7*$H$1+I7*$I$1+J7*$J$1+K7*$K$1+L7*$L$1+M7*$M$1+N7*$N$1))/11)</f>
        <v>1.1000000000000001</v>
      </c>
      <c r="P7">
        <f>IF(LEN('For utfylling'!C7)&lt;11,1.1,SUM((D7*$D$2+E7*$E$2+F7*$F$2+G7*$G$2+H7*$H$2+I7*$I$2+J7*$J$2+K7*$K$2+L7*$L$2+M7*$M$2))/11)</f>
        <v>1.1000000000000001</v>
      </c>
      <c r="R7">
        <v>19</v>
      </c>
      <c r="S7">
        <f t="shared" si="0"/>
        <v>19</v>
      </c>
      <c r="T7">
        <f>YEAR('For utfylling'!B7)</f>
        <v>1900</v>
      </c>
      <c r="U7">
        <f t="shared" si="1"/>
        <v>1881</v>
      </c>
      <c r="V7">
        <f>IF(OR(U7='For utfylling'!F7,U7=('For utfylling'!F7+1),U7=('For utfylling'!F7-1)),1,0)</f>
        <v>0</v>
      </c>
      <c r="AA7" t="s">
        <v>115</v>
      </c>
      <c r="AC7" t="s">
        <v>123</v>
      </c>
      <c r="AF7" t="s">
        <v>131</v>
      </c>
      <c r="AG7" t="s">
        <v>141</v>
      </c>
      <c r="AI7" t="s">
        <v>220</v>
      </c>
      <c r="AJ7" s="15" t="s">
        <v>216</v>
      </c>
      <c r="AT7">
        <v>4</v>
      </c>
      <c r="AU7">
        <v>4</v>
      </c>
      <c r="AV7" t="s">
        <v>155</v>
      </c>
      <c r="AY7">
        <v>4</v>
      </c>
    </row>
    <row r="8" spans="1:80" x14ac:dyDescent="0.2">
      <c r="D8" t="str">
        <f>MID('For utfylling'!$C8,1,1)</f>
        <v/>
      </c>
      <c r="E8" t="str">
        <f>MID('For utfylling'!$C8,2,1)</f>
        <v/>
      </c>
      <c r="F8" t="str">
        <f>MID('For utfylling'!$C8,3,1)</f>
        <v/>
      </c>
      <c r="G8" t="str">
        <f>MID('For utfylling'!$C8,4,1)</f>
        <v/>
      </c>
      <c r="H8" t="str">
        <f>MID('For utfylling'!$C8,5,1)</f>
        <v/>
      </c>
      <c r="I8" t="str">
        <f>MID('For utfylling'!$C8,6,1)</f>
        <v/>
      </c>
      <c r="J8" t="str">
        <f>MID('For utfylling'!$C8,7,1)</f>
        <v/>
      </c>
      <c r="K8" t="str">
        <f>MID('For utfylling'!$C8,8,1)</f>
        <v/>
      </c>
      <c r="L8" t="str">
        <f>MID('For utfylling'!$C8,9,1)</f>
        <v/>
      </c>
      <c r="M8" t="str">
        <f>MID('For utfylling'!$C8,10,1)</f>
        <v/>
      </c>
      <c r="N8" t="str">
        <f>RIGHT('For utfylling'!C8,1)</f>
        <v/>
      </c>
      <c r="O8">
        <f>IF(LEN('For utfylling'!C8)&lt;11,1.1,SUM((D8*$D$1+E8*$E$1+F8*$F$1+G8*$G$1+H8*$H$1+I8*$I$1+J8*$J$1+K8*$K$1+L8*$L$1+M8*$M$1+N8*$N$1))/11)</f>
        <v>1.1000000000000001</v>
      </c>
      <c r="P8">
        <f>IF(LEN('For utfylling'!C8)&lt;11,1.1,SUM((D8*$D$2+E8*$E$2+F8*$F$2+G8*$G$2+H8*$H$2+I8*$I$2+J8*$J$2+K8*$K$2+L8*$L$2+M8*$M$2))/11)</f>
        <v>1.1000000000000001</v>
      </c>
      <c r="R8">
        <v>20</v>
      </c>
      <c r="S8">
        <f t="shared" si="0"/>
        <v>19</v>
      </c>
      <c r="T8">
        <f>YEAR('For utfylling'!B8)</f>
        <v>1900</v>
      </c>
      <c r="U8">
        <f t="shared" si="1"/>
        <v>1881</v>
      </c>
      <c r="V8">
        <f>IF(OR(U8='For utfylling'!F8,U8=('For utfylling'!F8+1),U8=('For utfylling'!F8-1)),1,0)</f>
        <v>0</v>
      </c>
      <c r="AA8" t="s">
        <v>116</v>
      </c>
      <c r="AC8" t="s">
        <v>124</v>
      </c>
      <c r="AF8" t="s">
        <v>132</v>
      </c>
      <c r="AG8" t="s">
        <v>142</v>
      </c>
      <c r="AJ8" t="s">
        <v>124</v>
      </c>
      <c r="AT8">
        <v>5</v>
      </c>
      <c r="AU8">
        <v>5</v>
      </c>
      <c r="AV8" t="s">
        <v>116</v>
      </c>
      <c r="AY8">
        <v>5</v>
      </c>
    </row>
    <row r="9" spans="1:80" x14ac:dyDescent="0.2">
      <c r="D9" t="str">
        <f>MID('For utfylling'!$C9,1,1)</f>
        <v/>
      </c>
      <c r="E9" t="str">
        <f>MID('For utfylling'!$C9,2,1)</f>
        <v/>
      </c>
      <c r="F9" t="str">
        <f>MID('For utfylling'!$C9,3,1)</f>
        <v/>
      </c>
      <c r="G9" t="str">
        <f>MID('For utfylling'!$C9,4,1)</f>
        <v/>
      </c>
      <c r="H9" t="str">
        <f>MID('For utfylling'!$C9,5,1)</f>
        <v/>
      </c>
      <c r="I9" t="str">
        <f>MID('For utfylling'!$C9,6,1)</f>
        <v/>
      </c>
      <c r="J9" t="str">
        <f>MID('For utfylling'!$C9,7,1)</f>
        <v/>
      </c>
      <c r="K9" t="str">
        <f>MID('For utfylling'!$C9,8,1)</f>
        <v/>
      </c>
      <c r="L9" t="str">
        <f>MID('For utfylling'!$C9,9,1)</f>
        <v/>
      </c>
      <c r="M9" t="str">
        <f>MID('For utfylling'!$C9,10,1)</f>
        <v/>
      </c>
      <c r="N9" t="str">
        <f>RIGHT('For utfylling'!C9,1)</f>
        <v/>
      </c>
      <c r="O9">
        <f>IF(LEN('For utfylling'!C9)&lt;11,1.1,SUM((D9*$D$1+E9*$E$1+F9*$F$1+G9*$G$1+H9*$H$1+I9*$I$1+J9*$J$1+K9*$K$1+L9*$L$1+M9*$M$1+N9*$N$1))/11)</f>
        <v>1.1000000000000001</v>
      </c>
      <c r="P9">
        <f>IF(LEN('For utfylling'!C9)&lt;11,1.1,SUM((D9*$D$2+E9*$E$2+F9*$F$2+G9*$G$2+H9*$H$2+I9*$I$2+J9*$J$2+K9*$K$2+L9*$L$2+M9*$M$2))/11)</f>
        <v>1.1000000000000001</v>
      </c>
      <c r="R9">
        <v>21</v>
      </c>
      <c r="S9">
        <f t="shared" si="0"/>
        <v>19</v>
      </c>
      <c r="T9">
        <f>YEAR('For utfylling'!B9)</f>
        <v>1900</v>
      </c>
      <c r="U9">
        <f t="shared" si="1"/>
        <v>1881</v>
      </c>
      <c r="V9">
        <f>IF(OR(U9='For utfylling'!F9,U9=('For utfylling'!F9+1),U9=('For utfylling'!F9-1)),1,0)</f>
        <v>0</v>
      </c>
      <c r="AF9" t="s">
        <v>133</v>
      </c>
      <c r="AG9" t="s">
        <v>143</v>
      </c>
      <c r="AT9">
        <v>6</v>
      </c>
      <c r="AU9">
        <v>6</v>
      </c>
      <c r="AV9" t="s">
        <v>124</v>
      </c>
      <c r="AY9">
        <v>6</v>
      </c>
    </row>
    <row r="10" spans="1:80" x14ac:dyDescent="0.2">
      <c r="D10" t="str">
        <f>MID('For utfylling'!$C10,1,1)</f>
        <v/>
      </c>
      <c r="E10" t="str">
        <f>MID('For utfylling'!$C10,2,1)</f>
        <v/>
      </c>
      <c r="F10" t="str">
        <f>MID('For utfylling'!$C10,3,1)</f>
        <v/>
      </c>
      <c r="G10" t="str">
        <f>MID('For utfylling'!$C10,4,1)</f>
        <v/>
      </c>
      <c r="H10" t="str">
        <f>MID('For utfylling'!$C10,5,1)</f>
        <v/>
      </c>
      <c r="I10" t="str">
        <f>MID('For utfylling'!$C10,6,1)</f>
        <v/>
      </c>
      <c r="J10" t="str">
        <f>MID('For utfylling'!$C10,7,1)</f>
        <v/>
      </c>
      <c r="K10" t="str">
        <f>MID('For utfylling'!$C10,8,1)</f>
        <v/>
      </c>
      <c r="L10" t="str">
        <f>MID('For utfylling'!$C10,9,1)</f>
        <v/>
      </c>
      <c r="M10" t="str">
        <f>MID('For utfylling'!$C10,10,1)</f>
        <v/>
      </c>
      <c r="N10" t="str">
        <f>RIGHT('For utfylling'!C10,1)</f>
        <v/>
      </c>
      <c r="O10">
        <f>IF(LEN('For utfylling'!C10)&lt;11,1.1,SUM((D10*$D$1+E10*$E$1+F10*$F$1+G10*$G$1+H10*$H$1+I10*$I$1+J10*$J$1+K10*$K$1+L10*$L$1+M10*$M$1+N10*$N$1))/11)</f>
        <v>1.1000000000000001</v>
      </c>
      <c r="P10">
        <f>IF(LEN('For utfylling'!C10)&lt;11,1.1,SUM((D10*$D$2+E10*$E$2+F10*$F$2+G10*$G$2+H10*$H$2+I10*$I$2+J10*$J$2+K10*$K$2+L10*$L$2+M10*$M$2))/11)</f>
        <v>1.1000000000000001</v>
      </c>
      <c r="R10">
        <v>22</v>
      </c>
      <c r="S10">
        <f t="shared" si="0"/>
        <v>19</v>
      </c>
      <c r="T10">
        <f>YEAR('For utfylling'!B10)</f>
        <v>1900</v>
      </c>
      <c r="U10">
        <f t="shared" si="1"/>
        <v>1881</v>
      </c>
      <c r="V10">
        <f>IF(OR(U10='For utfylling'!F10,U10=('For utfylling'!F10+1),U10=('For utfylling'!F10-1)),1,0)</f>
        <v>0</v>
      </c>
      <c r="AF10" t="s">
        <v>134</v>
      </c>
      <c r="AG10" t="s">
        <v>136</v>
      </c>
      <c r="AT10">
        <v>7</v>
      </c>
      <c r="AU10">
        <v>7</v>
      </c>
      <c r="AY10">
        <v>7</v>
      </c>
    </row>
    <row r="11" spans="1:80" x14ac:dyDescent="0.2">
      <c r="D11" t="str">
        <f>MID('For utfylling'!$C11,1,1)</f>
        <v/>
      </c>
      <c r="E11" t="str">
        <f>MID('For utfylling'!$C11,2,1)</f>
        <v/>
      </c>
      <c r="F11" t="str">
        <f>MID('For utfylling'!$C11,3,1)</f>
        <v/>
      </c>
      <c r="G11" t="str">
        <f>MID('For utfylling'!$C11,4,1)</f>
        <v/>
      </c>
      <c r="H11" t="str">
        <f>MID('For utfylling'!$C11,5,1)</f>
        <v/>
      </c>
      <c r="I11" t="str">
        <f>MID('For utfylling'!$C11,6,1)</f>
        <v/>
      </c>
      <c r="J11" t="str">
        <f>MID('For utfylling'!$C11,7,1)</f>
        <v/>
      </c>
      <c r="K11" t="str">
        <f>MID('For utfylling'!$C11,8,1)</f>
        <v/>
      </c>
      <c r="L11" t="str">
        <f>MID('For utfylling'!$C11,9,1)</f>
        <v/>
      </c>
      <c r="M11" t="str">
        <f>MID('For utfylling'!$C11,10,1)</f>
        <v/>
      </c>
      <c r="N11" t="str">
        <f>RIGHT('For utfylling'!C11,1)</f>
        <v/>
      </c>
      <c r="O11">
        <f>IF(LEN('For utfylling'!C11)&lt;11,1.1,SUM((D11*$D$1+E11*$E$1+F11*$F$1+G11*$G$1+H11*$H$1+I11*$I$1+J11*$J$1+K11*$K$1+L11*$L$1+M11*$M$1+N11*$N$1))/11)</f>
        <v>1.1000000000000001</v>
      </c>
      <c r="P11">
        <f>IF(LEN('For utfylling'!C11)&lt;11,1.1,SUM((D11*$D$2+E11*$E$2+F11*$F$2+G11*$G$2+H11*$H$2+I11*$I$2+J11*$J$2+K11*$K$2+L11*$L$2+M11*$M$2))/11)</f>
        <v>1.1000000000000001</v>
      </c>
      <c r="R11">
        <v>23</v>
      </c>
      <c r="S11">
        <f t="shared" si="0"/>
        <v>19</v>
      </c>
      <c r="T11">
        <f>YEAR('For utfylling'!B11)</f>
        <v>1900</v>
      </c>
      <c r="U11">
        <f t="shared" si="1"/>
        <v>1881</v>
      </c>
      <c r="V11">
        <f>IF(OR(U11='For utfylling'!F11,U11=('For utfylling'!F11+1),U11=('For utfylling'!F11-1)),1,0)</f>
        <v>0</v>
      </c>
      <c r="AF11" t="s">
        <v>135</v>
      </c>
      <c r="AG11" t="s">
        <v>124</v>
      </c>
    </row>
    <row r="12" spans="1:80" x14ac:dyDescent="0.2">
      <c r="D12" t="str">
        <f>MID('For utfylling'!$C12,1,1)</f>
        <v/>
      </c>
      <c r="E12" t="str">
        <f>MID('For utfylling'!$C12,2,1)</f>
        <v/>
      </c>
      <c r="F12" t="str">
        <f>MID('For utfylling'!$C12,3,1)</f>
        <v/>
      </c>
      <c r="G12" t="str">
        <f>MID('For utfylling'!$C12,4,1)</f>
        <v/>
      </c>
      <c r="H12" t="str">
        <f>MID('For utfylling'!$C12,5,1)</f>
        <v/>
      </c>
      <c r="I12" t="str">
        <f>MID('For utfylling'!$C12,6,1)</f>
        <v/>
      </c>
      <c r="J12" t="str">
        <f>MID('For utfylling'!$C12,7,1)</f>
        <v/>
      </c>
      <c r="K12" t="str">
        <f>MID('For utfylling'!$C12,8,1)</f>
        <v/>
      </c>
      <c r="L12" t="str">
        <f>MID('For utfylling'!$C12,9,1)</f>
        <v/>
      </c>
      <c r="M12" t="str">
        <f>MID('For utfylling'!$C12,10,1)</f>
        <v/>
      </c>
      <c r="N12" t="str">
        <f>RIGHT('For utfylling'!C12,1)</f>
        <v/>
      </c>
      <c r="O12">
        <f>IF(LEN('For utfylling'!C12)&lt;11,1.1,SUM((D12*$D$1+E12*$E$1+F12*$F$1+G12*$G$1+H12*$H$1+I12*$I$1+J12*$J$1+K12*$K$1+L12*$L$1+M12*$M$1+N12*$N$1))/11)</f>
        <v>1.1000000000000001</v>
      </c>
      <c r="P12">
        <f>IF(LEN('For utfylling'!C12)&lt;11,1.1,SUM((D12*$D$2+E12*$E$2+F12*$F$2+G12*$G$2+H12*$H$2+I12*$I$2+J12*$J$2+K12*$K$2+L12*$L$2+M12*$M$2))/11)</f>
        <v>1.1000000000000001</v>
      </c>
      <c r="R12">
        <v>24</v>
      </c>
      <c r="S12">
        <f t="shared" si="0"/>
        <v>19</v>
      </c>
      <c r="T12">
        <f>YEAR('For utfylling'!B12)</f>
        <v>1900</v>
      </c>
      <c r="U12">
        <f t="shared" si="1"/>
        <v>1881</v>
      </c>
      <c r="V12">
        <f>IF(OR(U12='For utfylling'!F12,U12=('For utfylling'!F12+1),U12=('For utfylling'!F12-1)),1,0)</f>
        <v>0</v>
      </c>
      <c r="AF12" t="s">
        <v>136</v>
      </c>
    </row>
    <row r="13" spans="1:80" x14ac:dyDescent="0.2">
      <c r="D13" t="str">
        <f>MID('For utfylling'!$C13,1,1)</f>
        <v/>
      </c>
      <c r="E13" t="str">
        <f>MID('For utfylling'!$C13,2,1)</f>
        <v/>
      </c>
      <c r="F13" t="str">
        <f>MID('For utfylling'!$C13,3,1)</f>
        <v/>
      </c>
      <c r="G13" t="str">
        <f>MID('For utfylling'!$C13,4,1)</f>
        <v/>
      </c>
      <c r="H13" t="str">
        <f>MID('For utfylling'!$C13,5,1)</f>
        <v/>
      </c>
      <c r="I13" t="str">
        <f>MID('For utfylling'!$C13,6,1)</f>
        <v/>
      </c>
      <c r="J13" t="str">
        <f>MID('For utfylling'!$C13,7,1)</f>
        <v/>
      </c>
      <c r="K13" t="str">
        <f>MID('For utfylling'!$C13,8,1)</f>
        <v/>
      </c>
      <c r="L13" t="str">
        <f>MID('For utfylling'!$C13,9,1)</f>
        <v/>
      </c>
      <c r="M13" t="str">
        <f>MID('For utfylling'!$C13,10,1)</f>
        <v/>
      </c>
      <c r="N13" t="str">
        <f>RIGHT('For utfylling'!C13,1)</f>
        <v/>
      </c>
      <c r="O13">
        <f>IF(LEN('For utfylling'!C13)&lt;11,1.1,SUM((D13*$D$1+E13*$E$1+F13*$F$1+G13*$G$1+H13*$H$1+I13*$I$1+J13*$J$1+K13*$K$1+L13*$L$1+M13*$M$1+N13*$N$1))/11)</f>
        <v>1.1000000000000001</v>
      </c>
      <c r="P13">
        <f>IF(LEN('For utfylling'!C13)&lt;11,1.1,SUM((D13*$D$2+E13*$E$2+F13*$F$2+G13*$G$2+H13*$H$2+I13*$I$2+J13*$J$2+K13*$K$2+L13*$L$2+M13*$M$2))/11)</f>
        <v>1.1000000000000001</v>
      </c>
      <c r="R13">
        <v>25</v>
      </c>
      <c r="S13">
        <f t="shared" si="0"/>
        <v>19</v>
      </c>
      <c r="T13">
        <f>YEAR('For utfylling'!B13)</f>
        <v>1900</v>
      </c>
      <c r="U13">
        <f t="shared" si="1"/>
        <v>1881</v>
      </c>
      <c r="V13">
        <f>IF(OR(U13='For utfylling'!F13,U13=('For utfylling'!F13+1),U13=('For utfylling'!F13-1)),1,0)</f>
        <v>0</v>
      </c>
      <c r="AF13" t="s">
        <v>124</v>
      </c>
    </row>
    <row r="14" spans="1:80" x14ac:dyDescent="0.2">
      <c r="D14" t="str">
        <f>MID('For utfylling'!$C14,1,1)</f>
        <v/>
      </c>
      <c r="E14" t="str">
        <f>MID('For utfylling'!$C14,2,1)</f>
        <v/>
      </c>
      <c r="F14" t="str">
        <f>MID('For utfylling'!$C14,3,1)</f>
        <v/>
      </c>
      <c r="G14" t="str">
        <f>MID('For utfylling'!$C14,4,1)</f>
        <v/>
      </c>
      <c r="H14" t="str">
        <f>MID('For utfylling'!$C14,5,1)</f>
        <v/>
      </c>
      <c r="I14" t="str">
        <f>MID('For utfylling'!$C14,6,1)</f>
        <v/>
      </c>
      <c r="J14" t="str">
        <f>MID('For utfylling'!$C14,7,1)</f>
        <v/>
      </c>
      <c r="K14" t="str">
        <f>MID('For utfylling'!$C14,8,1)</f>
        <v/>
      </c>
      <c r="L14" t="str">
        <f>MID('For utfylling'!$C14,9,1)</f>
        <v/>
      </c>
      <c r="M14" t="str">
        <f>MID('For utfylling'!$C14,10,1)</f>
        <v/>
      </c>
      <c r="N14" t="str">
        <f>RIGHT('For utfylling'!C14,1)</f>
        <v/>
      </c>
      <c r="O14">
        <f>IF(LEN('For utfylling'!C14)&lt;11,1.1,SUM((D14*$D$1+E14*$E$1+F14*$F$1+G14*$G$1+H14*$H$1+I14*$I$1+J14*$J$1+K14*$K$1+L14*$L$1+M14*$M$1+N14*$N$1))/11)</f>
        <v>1.1000000000000001</v>
      </c>
      <c r="P14">
        <f>IF(LEN('For utfylling'!C14)&lt;11,1.1,SUM((D14*$D$2+E14*$E$2+F14*$F$2+G14*$G$2+H14*$H$2+I14*$I$2+J14*$J$2+K14*$K$2+L14*$L$2+M14*$M$2))/11)</f>
        <v>1.1000000000000001</v>
      </c>
      <c r="R14">
        <v>26</v>
      </c>
      <c r="S14">
        <f t="shared" si="0"/>
        <v>19</v>
      </c>
      <c r="T14">
        <f>YEAR('For utfylling'!B14)</f>
        <v>1900</v>
      </c>
      <c r="U14">
        <f t="shared" si="1"/>
        <v>1881</v>
      </c>
      <c r="V14">
        <f>IF(OR(U14='For utfylling'!F14,U14=('For utfylling'!F14+1),U14=('For utfylling'!F14-1)),1,0)</f>
        <v>0</v>
      </c>
    </row>
    <row r="15" spans="1:80" x14ac:dyDescent="0.2">
      <c r="D15" t="str">
        <f>MID('For utfylling'!$C15,1,1)</f>
        <v/>
      </c>
      <c r="E15" t="str">
        <f>MID('For utfylling'!$C15,2,1)</f>
        <v/>
      </c>
      <c r="F15" t="str">
        <f>MID('For utfylling'!$C15,3,1)</f>
        <v/>
      </c>
      <c r="G15" t="str">
        <f>MID('For utfylling'!$C15,4,1)</f>
        <v/>
      </c>
      <c r="H15" t="str">
        <f>MID('For utfylling'!$C15,5,1)</f>
        <v/>
      </c>
      <c r="I15" t="str">
        <f>MID('For utfylling'!$C15,6,1)</f>
        <v/>
      </c>
      <c r="J15" t="str">
        <f>MID('For utfylling'!$C15,7,1)</f>
        <v/>
      </c>
      <c r="K15" t="str">
        <f>MID('For utfylling'!$C15,8,1)</f>
        <v/>
      </c>
      <c r="L15" t="str">
        <f>MID('For utfylling'!$C15,9,1)</f>
        <v/>
      </c>
      <c r="M15" t="str">
        <f>MID('For utfylling'!$C15,10,1)</f>
        <v/>
      </c>
      <c r="N15" t="str">
        <f>RIGHT('For utfylling'!C15,1)</f>
        <v/>
      </c>
      <c r="O15">
        <f>IF(LEN('For utfylling'!C15)&lt;11,1.1,SUM((D15*$D$1+E15*$E$1+F15*$F$1+G15*$G$1+H15*$H$1+I15*$I$1+J15*$J$1+K15*$K$1+L15*$L$1+M15*$M$1+N15*$N$1))/11)</f>
        <v>1.1000000000000001</v>
      </c>
      <c r="P15">
        <f>IF(LEN('For utfylling'!C15)&lt;11,1.1,SUM((D15*$D$2+E15*$E$2+F15*$F$2+G15*$G$2+H15*$H$2+I15*$I$2+J15*$J$2+K15*$K$2+L15*$L$2+M15*$M$2))/11)</f>
        <v>1.1000000000000001</v>
      </c>
      <c r="R15">
        <v>27</v>
      </c>
      <c r="S15">
        <f t="shared" si="0"/>
        <v>19</v>
      </c>
      <c r="T15">
        <f>YEAR('For utfylling'!B15)</f>
        <v>1900</v>
      </c>
      <c r="U15">
        <f t="shared" si="1"/>
        <v>1881</v>
      </c>
      <c r="V15">
        <f>IF(OR(U15='For utfylling'!F15,U15=('For utfylling'!F15+1),U15=('For utfylling'!F15-1)),1,0)</f>
        <v>0</v>
      </c>
    </row>
    <row r="16" spans="1:80" x14ac:dyDescent="0.2">
      <c r="D16" t="str">
        <f>MID('For utfylling'!$C16,1,1)</f>
        <v/>
      </c>
      <c r="E16" t="str">
        <f>MID('For utfylling'!$C16,2,1)</f>
        <v/>
      </c>
      <c r="F16" t="str">
        <f>MID('For utfylling'!$C16,3,1)</f>
        <v/>
      </c>
      <c r="G16" t="str">
        <f>MID('For utfylling'!$C16,4,1)</f>
        <v/>
      </c>
      <c r="H16" t="str">
        <f>MID('For utfylling'!$C16,5,1)</f>
        <v/>
      </c>
      <c r="I16" t="str">
        <f>MID('For utfylling'!$C16,6,1)</f>
        <v/>
      </c>
      <c r="J16" t="str">
        <f>MID('For utfylling'!$C16,7,1)</f>
        <v/>
      </c>
      <c r="K16" t="str">
        <f>MID('For utfylling'!$C16,8,1)</f>
        <v/>
      </c>
      <c r="L16" t="str">
        <f>MID('For utfylling'!$C16,9,1)</f>
        <v/>
      </c>
      <c r="M16" t="str">
        <f>MID('For utfylling'!$C16,10,1)</f>
        <v/>
      </c>
      <c r="N16" t="str">
        <f>RIGHT('For utfylling'!C16,1)</f>
        <v/>
      </c>
      <c r="O16">
        <f>IF(LEN('For utfylling'!C16)&lt;11,1.1,SUM((D16*$D$1+E16*$E$1+F16*$F$1+G16*$G$1+H16*$H$1+I16*$I$1+J16*$J$1+K16*$K$1+L16*$L$1+M16*$M$1+N16*$N$1))/11)</f>
        <v>1.1000000000000001</v>
      </c>
      <c r="P16">
        <f>IF(LEN('For utfylling'!C16)&lt;11,1.1,SUM((D16*$D$2+E16*$E$2+F16*$F$2+G16*$G$2+H16*$H$2+I16*$I$2+J16*$J$2+K16*$K$2+L16*$L$2+M16*$M$2))/11)</f>
        <v>1.1000000000000001</v>
      </c>
      <c r="R16">
        <v>28</v>
      </c>
      <c r="S16">
        <f t="shared" si="0"/>
        <v>19</v>
      </c>
      <c r="T16">
        <f>YEAR('For utfylling'!B16)</f>
        <v>1900</v>
      </c>
      <c r="U16">
        <f t="shared" si="1"/>
        <v>1881</v>
      </c>
      <c r="V16">
        <f>IF(OR(U16='For utfylling'!F16,U16=('For utfylling'!F16+1),U16=('For utfylling'!F16-1)),1,0)</f>
        <v>0</v>
      </c>
    </row>
    <row r="17" spans="4:22" x14ac:dyDescent="0.2">
      <c r="D17" t="str">
        <f>MID('For utfylling'!$C17,1,1)</f>
        <v/>
      </c>
      <c r="E17" t="str">
        <f>MID('For utfylling'!$C17,2,1)</f>
        <v/>
      </c>
      <c r="F17" t="str">
        <f>MID('For utfylling'!$C17,3,1)</f>
        <v/>
      </c>
      <c r="G17" t="str">
        <f>MID('For utfylling'!$C17,4,1)</f>
        <v/>
      </c>
      <c r="H17" t="str">
        <f>MID('For utfylling'!$C17,5,1)</f>
        <v/>
      </c>
      <c r="I17" t="str">
        <f>MID('For utfylling'!$C17,6,1)</f>
        <v/>
      </c>
      <c r="J17" t="str">
        <f>MID('For utfylling'!$C17,7,1)</f>
        <v/>
      </c>
      <c r="K17" t="str">
        <f>MID('For utfylling'!$C17,8,1)</f>
        <v/>
      </c>
      <c r="L17" t="str">
        <f>MID('For utfylling'!$C17,9,1)</f>
        <v/>
      </c>
      <c r="M17" t="str">
        <f>MID('For utfylling'!$C17,10,1)</f>
        <v/>
      </c>
      <c r="N17" t="str">
        <f>RIGHT('For utfylling'!C17,1)</f>
        <v/>
      </c>
      <c r="O17">
        <f>IF(LEN('For utfylling'!C17)&lt;11,1.1,SUM((D17*$D$1+E17*$E$1+F17*$F$1+G17*$G$1+H17*$H$1+I17*$I$1+J17*$J$1+K17*$K$1+L17*$L$1+M17*$M$1+N17*$N$1))/11)</f>
        <v>1.1000000000000001</v>
      </c>
      <c r="P17">
        <f>IF(LEN('For utfylling'!C17)&lt;11,1.1,SUM((D17*$D$2+E17*$E$2+F17*$F$2+G17*$G$2+H17*$H$2+I17*$I$2+J17*$J$2+K17*$K$2+L17*$L$2+M17*$M$2))/11)</f>
        <v>1.1000000000000001</v>
      </c>
      <c r="R17">
        <v>29</v>
      </c>
      <c r="S17">
        <f t="shared" si="0"/>
        <v>19</v>
      </c>
      <c r="T17">
        <f>YEAR('For utfylling'!B17)</f>
        <v>1900</v>
      </c>
      <c r="U17">
        <f t="shared" si="1"/>
        <v>1881</v>
      </c>
      <c r="V17">
        <f>IF(OR(U17='For utfylling'!F17,U17=('For utfylling'!F17+1),U17=('For utfylling'!F17-1)),1,0)</f>
        <v>0</v>
      </c>
    </row>
    <row r="18" spans="4:22" x14ac:dyDescent="0.2">
      <c r="D18" t="str">
        <f>MID('For utfylling'!$C18,1,1)</f>
        <v/>
      </c>
      <c r="E18" t="str">
        <f>MID('For utfylling'!$C18,2,1)</f>
        <v/>
      </c>
      <c r="F18" t="str">
        <f>MID('For utfylling'!$C18,3,1)</f>
        <v/>
      </c>
      <c r="G18" t="str">
        <f>MID('For utfylling'!$C18,4,1)</f>
        <v/>
      </c>
      <c r="H18" t="str">
        <f>MID('For utfylling'!$C18,5,1)</f>
        <v/>
      </c>
      <c r="I18" t="str">
        <f>MID('For utfylling'!$C18,6,1)</f>
        <v/>
      </c>
      <c r="J18" t="str">
        <f>MID('For utfylling'!$C18,7,1)</f>
        <v/>
      </c>
      <c r="K18" t="str">
        <f>MID('For utfylling'!$C18,8,1)</f>
        <v/>
      </c>
      <c r="L18" t="str">
        <f>MID('For utfylling'!$C18,9,1)</f>
        <v/>
      </c>
      <c r="M18" t="str">
        <f>MID('For utfylling'!$C18,10,1)</f>
        <v/>
      </c>
      <c r="N18" t="str">
        <f>RIGHT('For utfylling'!C18,1)</f>
        <v/>
      </c>
      <c r="O18">
        <f>IF(LEN('For utfylling'!C18)&lt;11,1.1,SUM((D18*$D$1+E18*$E$1+F18*$F$1+G18*$G$1+H18*$H$1+I18*$I$1+J18*$J$1+K18*$K$1+L18*$L$1+M18*$M$1+N18*$N$1))/11)</f>
        <v>1.1000000000000001</v>
      </c>
      <c r="P18">
        <f>IF(LEN('For utfylling'!C18)&lt;11,1.1,SUM((D18*$D$2+E18*$E$2+F18*$F$2+G18*$G$2+H18*$H$2+I18*$I$2+J18*$J$2+K18*$K$2+L18*$L$2+M18*$M$2))/11)</f>
        <v>1.1000000000000001</v>
      </c>
      <c r="R18">
        <v>30</v>
      </c>
      <c r="S18">
        <f t="shared" si="0"/>
        <v>19</v>
      </c>
      <c r="T18">
        <f>YEAR('For utfylling'!B18)</f>
        <v>1900</v>
      </c>
      <c r="U18">
        <f t="shared" si="1"/>
        <v>1881</v>
      </c>
      <c r="V18">
        <f>IF(OR(U18='For utfylling'!F18,U18=('For utfylling'!F18+1),U18=('For utfylling'!F18-1)),1,0)</f>
        <v>0</v>
      </c>
    </row>
    <row r="19" spans="4:22" x14ac:dyDescent="0.2">
      <c r="D19" t="str">
        <f>MID('For utfylling'!$C19,1,1)</f>
        <v/>
      </c>
      <c r="E19" t="str">
        <f>MID('For utfylling'!$C19,2,1)</f>
        <v/>
      </c>
      <c r="F19" t="str">
        <f>MID('For utfylling'!$C19,3,1)</f>
        <v/>
      </c>
      <c r="G19" t="str">
        <f>MID('For utfylling'!$C19,4,1)</f>
        <v/>
      </c>
      <c r="H19" t="str">
        <f>MID('For utfylling'!$C19,5,1)</f>
        <v/>
      </c>
      <c r="I19" t="str">
        <f>MID('For utfylling'!$C19,6,1)</f>
        <v/>
      </c>
      <c r="J19" t="str">
        <f>MID('For utfylling'!$C19,7,1)</f>
        <v/>
      </c>
      <c r="K19" t="str">
        <f>MID('For utfylling'!$C19,8,1)</f>
        <v/>
      </c>
      <c r="L19" t="str">
        <f>MID('For utfylling'!$C19,9,1)</f>
        <v/>
      </c>
      <c r="M19" t="str">
        <f>MID('For utfylling'!$C19,10,1)</f>
        <v/>
      </c>
      <c r="N19" t="str">
        <f>RIGHT('For utfylling'!C19,1)</f>
        <v/>
      </c>
      <c r="O19">
        <f>IF(LEN('For utfylling'!C19)&lt;11,1.1,SUM((D19*$D$1+E19*$E$1+F19*$F$1+G19*$G$1+H19*$H$1+I19*$I$1+J19*$J$1+K19*$K$1+L19*$L$1+M19*$M$1+N19*$N$1))/11)</f>
        <v>1.1000000000000001</v>
      </c>
      <c r="P19">
        <f>IF(LEN('For utfylling'!C19)&lt;11,1.1,SUM((D19*$D$2+E19*$E$2+F19*$F$2+G19*$G$2+H19*$H$2+I19*$I$2+J19*$J$2+K19*$K$2+L19*$L$2+M19*$M$2))/11)</f>
        <v>1.1000000000000001</v>
      </c>
      <c r="R19">
        <v>31</v>
      </c>
      <c r="S19">
        <f t="shared" si="0"/>
        <v>19</v>
      </c>
      <c r="T19">
        <f>YEAR('For utfylling'!B19)</f>
        <v>1900</v>
      </c>
      <c r="U19">
        <f t="shared" si="1"/>
        <v>1881</v>
      </c>
      <c r="V19">
        <f>IF(OR(U19='For utfylling'!F19,U19=('For utfylling'!F19+1),U19=('For utfylling'!F19-1)),1,0)</f>
        <v>0</v>
      </c>
    </row>
    <row r="20" spans="4:22" x14ac:dyDescent="0.2">
      <c r="D20" t="str">
        <f>MID('For utfylling'!$C20,1,1)</f>
        <v/>
      </c>
      <c r="E20" t="str">
        <f>MID('For utfylling'!$C20,2,1)</f>
        <v/>
      </c>
      <c r="F20" t="str">
        <f>MID('For utfylling'!$C20,3,1)</f>
        <v/>
      </c>
      <c r="G20" t="str">
        <f>MID('For utfylling'!$C20,4,1)</f>
        <v/>
      </c>
      <c r="H20" t="str">
        <f>MID('For utfylling'!$C20,5,1)</f>
        <v/>
      </c>
      <c r="I20" t="str">
        <f>MID('For utfylling'!$C20,6,1)</f>
        <v/>
      </c>
      <c r="J20" t="str">
        <f>MID('For utfylling'!$C20,7,1)</f>
        <v/>
      </c>
      <c r="K20" t="str">
        <f>MID('For utfylling'!$C20,8,1)</f>
        <v/>
      </c>
      <c r="L20" t="str">
        <f>MID('For utfylling'!$C20,9,1)</f>
        <v/>
      </c>
      <c r="M20" t="str">
        <f>MID('For utfylling'!$C20,10,1)</f>
        <v/>
      </c>
      <c r="N20" t="str">
        <f>RIGHT('For utfylling'!C20,1)</f>
        <v/>
      </c>
      <c r="O20">
        <f>IF(LEN('For utfylling'!C20)&lt;11,1.1,SUM((D20*$D$1+E20*$E$1+F20*$F$1+G20*$G$1+H20*$H$1+I20*$I$1+J20*$J$1+K20*$K$1+L20*$L$1+M20*$M$1+N20*$N$1))/11)</f>
        <v>1.1000000000000001</v>
      </c>
      <c r="P20">
        <f>IF(LEN('For utfylling'!C20)&lt;11,1.1,SUM((D20*$D$2+E20*$E$2+F20*$F$2+G20*$G$2+H20*$H$2+I20*$I$2+J20*$J$2+K20*$K$2+L20*$L$2+M20*$M$2))/11)</f>
        <v>1.1000000000000001</v>
      </c>
      <c r="R20">
        <v>32</v>
      </c>
      <c r="S20">
        <f t="shared" si="0"/>
        <v>19</v>
      </c>
      <c r="T20">
        <f>YEAR('For utfylling'!B20)</f>
        <v>1900</v>
      </c>
      <c r="U20">
        <f t="shared" si="1"/>
        <v>1881</v>
      </c>
      <c r="V20">
        <f>IF(OR(U20='For utfylling'!F20,U20=('For utfylling'!F20+1),U20=('For utfylling'!F20-1)),1,0)</f>
        <v>0</v>
      </c>
    </row>
    <row r="21" spans="4:22" x14ac:dyDescent="0.2">
      <c r="D21" t="str">
        <f>MID('For utfylling'!$C21,1,1)</f>
        <v/>
      </c>
      <c r="E21" t="str">
        <f>MID('For utfylling'!$C21,2,1)</f>
        <v/>
      </c>
      <c r="F21" t="str">
        <f>MID('For utfylling'!$C21,3,1)</f>
        <v/>
      </c>
      <c r="G21" t="str">
        <f>MID('For utfylling'!$C21,4,1)</f>
        <v/>
      </c>
      <c r="H21" t="str">
        <f>MID('For utfylling'!$C21,5,1)</f>
        <v/>
      </c>
      <c r="I21" t="str">
        <f>MID('For utfylling'!$C21,6,1)</f>
        <v/>
      </c>
      <c r="J21" t="str">
        <f>MID('For utfylling'!$C21,7,1)</f>
        <v/>
      </c>
      <c r="K21" t="str">
        <f>MID('For utfylling'!$C21,8,1)</f>
        <v/>
      </c>
      <c r="L21" t="str">
        <f>MID('For utfylling'!$C21,9,1)</f>
        <v/>
      </c>
      <c r="M21" t="str">
        <f>MID('For utfylling'!$C21,10,1)</f>
        <v/>
      </c>
      <c r="N21" t="str">
        <f>RIGHT('For utfylling'!C21,1)</f>
        <v/>
      </c>
      <c r="O21">
        <f>IF(LEN('For utfylling'!C21)&lt;11,1.1,SUM((D21*$D$1+E21*$E$1+F21*$F$1+G21*$G$1+H21*$H$1+I21*$I$1+J21*$J$1+K21*$K$1+L21*$L$1+M21*$M$1+N21*$N$1))/11)</f>
        <v>1.1000000000000001</v>
      </c>
      <c r="P21">
        <f>IF(LEN('For utfylling'!C21)&lt;11,1.1,SUM((D21*$D$2+E21*$E$2+F21*$F$2+G21*$G$2+H21*$H$2+I21*$I$2+J21*$J$2+K21*$K$2+L21*$L$2+M21*$M$2))/11)</f>
        <v>1.1000000000000001</v>
      </c>
      <c r="R21">
        <v>33</v>
      </c>
      <c r="S21">
        <f t="shared" si="0"/>
        <v>19</v>
      </c>
      <c r="T21">
        <f>YEAR('For utfylling'!B21)</f>
        <v>1900</v>
      </c>
      <c r="U21">
        <f t="shared" si="1"/>
        <v>1881</v>
      </c>
      <c r="V21">
        <f>IF(OR(U21='For utfylling'!F21,U21=('For utfylling'!F21+1),U21=('For utfylling'!F21-1)),1,0)</f>
        <v>0</v>
      </c>
    </row>
    <row r="22" spans="4:22" x14ac:dyDescent="0.2">
      <c r="D22" t="str">
        <f>MID('For utfylling'!$C22,1,1)</f>
        <v/>
      </c>
      <c r="E22" t="str">
        <f>MID('For utfylling'!$C22,2,1)</f>
        <v/>
      </c>
      <c r="F22" t="str">
        <f>MID('For utfylling'!$C22,3,1)</f>
        <v/>
      </c>
      <c r="G22" t="str">
        <f>MID('For utfylling'!$C22,4,1)</f>
        <v/>
      </c>
      <c r="H22" t="str">
        <f>MID('For utfylling'!$C22,5,1)</f>
        <v/>
      </c>
      <c r="I22" t="str">
        <f>MID('For utfylling'!$C22,6,1)</f>
        <v/>
      </c>
      <c r="J22" t="str">
        <f>MID('For utfylling'!$C22,7,1)</f>
        <v/>
      </c>
      <c r="K22" t="str">
        <f>MID('For utfylling'!$C22,8,1)</f>
        <v/>
      </c>
      <c r="L22" t="str">
        <f>MID('For utfylling'!$C22,9,1)</f>
        <v/>
      </c>
      <c r="M22" t="str">
        <f>MID('For utfylling'!$C22,10,1)</f>
        <v/>
      </c>
      <c r="N22" t="str">
        <f>RIGHT('For utfylling'!C22,1)</f>
        <v/>
      </c>
      <c r="O22">
        <f>IF(LEN('For utfylling'!C22)&lt;11,1.1,SUM((D22*$D$1+E22*$E$1+F22*$F$1+G22*$G$1+H22*$H$1+I22*$I$1+J22*$J$1+K22*$K$1+L22*$L$1+M22*$M$1+N22*$N$1))/11)</f>
        <v>1.1000000000000001</v>
      </c>
      <c r="P22">
        <f>IF(LEN('For utfylling'!C22)&lt;11,1.1,SUM((D22*$D$2+E22*$E$2+F22*$F$2+G22*$G$2+H22*$H$2+I22*$I$2+J22*$J$2+K22*$K$2+L22*$L$2+M22*$M$2))/11)</f>
        <v>1.1000000000000001</v>
      </c>
      <c r="R22">
        <v>34</v>
      </c>
      <c r="S22">
        <f t="shared" si="0"/>
        <v>19</v>
      </c>
      <c r="T22">
        <f>YEAR('For utfylling'!B22)</f>
        <v>1900</v>
      </c>
      <c r="U22">
        <f t="shared" si="1"/>
        <v>1881</v>
      </c>
      <c r="V22">
        <f>IF(OR(U22='For utfylling'!F22,U22=('For utfylling'!F22+1),U22=('For utfylling'!F22-1)),1,0)</f>
        <v>0</v>
      </c>
    </row>
    <row r="23" spans="4:22" x14ac:dyDescent="0.2">
      <c r="D23" t="str">
        <f>MID('For utfylling'!$C23,1,1)</f>
        <v/>
      </c>
      <c r="E23" t="str">
        <f>MID('For utfylling'!$C23,2,1)</f>
        <v/>
      </c>
      <c r="F23" t="str">
        <f>MID('For utfylling'!$C23,3,1)</f>
        <v/>
      </c>
      <c r="G23" t="str">
        <f>MID('For utfylling'!$C23,4,1)</f>
        <v/>
      </c>
      <c r="H23" t="str">
        <f>MID('For utfylling'!$C23,5,1)</f>
        <v/>
      </c>
      <c r="I23" t="str">
        <f>MID('For utfylling'!$C23,6,1)</f>
        <v/>
      </c>
      <c r="J23" t="str">
        <f>MID('For utfylling'!$C23,7,1)</f>
        <v/>
      </c>
      <c r="K23" t="str">
        <f>MID('For utfylling'!$C23,8,1)</f>
        <v/>
      </c>
      <c r="L23" t="str">
        <f>MID('For utfylling'!$C23,9,1)</f>
        <v/>
      </c>
      <c r="M23" t="str">
        <f>MID('For utfylling'!$C23,10,1)</f>
        <v/>
      </c>
      <c r="N23" t="str">
        <f>RIGHT('For utfylling'!C23,1)</f>
        <v/>
      </c>
      <c r="O23">
        <f>IF(LEN('For utfylling'!C23)&lt;11,1.1,SUM((D23*$D$1+E23*$E$1+F23*$F$1+G23*$G$1+H23*$H$1+I23*$I$1+J23*$J$1+K23*$K$1+L23*$L$1+M23*$M$1+N23*$N$1))/11)</f>
        <v>1.1000000000000001</v>
      </c>
      <c r="P23">
        <f>IF(LEN('For utfylling'!C23)&lt;11,1.1,SUM((D23*$D$2+E23*$E$2+F23*$F$2+G23*$G$2+H23*$H$2+I23*$I$2+J23*$J$2+K23*$K$2+L23*$L$2+M23*$M$2))/11)</f>
        <v>1.1000000000000001</v>
      </c>
      <c r="R23">
        <v>35</v>
      </c>
      <c r="S23">
        <f t="shared" si="0"/>
        <v>19</v>
      </c>
      <c r="T23">
        <f>YEAR('For utfylling'!B23)</f>
        <v>1900</v>
      </c>
      <c r="U23">
        <f t="shared" si="1"/>
        <v>1881</v>
      </c>
      <c r="V23">
        <f>IF(OR(U23='For utfylling'!F23,U23=('For utfylling'!F23+1),U23=('For utfylling'!F23-1)),1,0)</f>
        <v>0</v>
      </c>
    </row>
    <row r="24" spans="4:22" x14ac:dyDescent="0.2">
      <c r="D24" t="str">
        <f>MID('For utfylling'!$C24,1,1)</f>
        <v/>
      </c>
      <c r="E24" t="str">
        <f>MID('For utfylling'!$C24,2,1)</f>
        <v/>
      </c>
      <c r="F24" t="str">
        <f>MID('For utfylling'!$C24,3,1)</f>
        <v/>
      </c>
      <c r="G24" t="str">
        <f>MID('For utfylling'!$C24,4,1)</f>
        <v/>
      </c>
      <c r="H24" t="str">
        <f>MID('For utfylling'!$C24,5,1)</f>
        <v/>
      </c>
      <c r="I24" t="str">
        <f>MID('For utfylling'!$C24,6,1)</f>
        <v/>
      </c>
      <c r="J24" t="str">
        <f>MID('For utfylling'!$C24,7,1)</f>
        <v/>
      </c>
      <c r="K24" t="str">
        <f>MID('For utfylling'!$C24,8,1)</f>
        <v/>
      </c>
      <c r="L24" t="str">
        <f>MID('For utfylling'!$C24,9,1)</f>
        <v/>
      </c>
      <c r="M24" t="str">
        <f>MID('For utfylling'!$C24,10,1)</f>
        <v/>
      </c>
      <c r="N24" t="str">
        <f>RIGHT('For utfylling'!C24,1)</f>
        <v/>
      </c>
      <c r="O24">
        <f>IF(LEN('For utfylling'!C24)&lt;11,1.1,SUM((D24*$D$1+E24*$E$1+F24*$F$1+G24*$G$1+H24*$H$1+I24*$I$1+J24*$J$1+K24*$K$1+L24*$L$1+M24*$M$1+N24*$N$1))/11)</f>
        <v>1.1000000000000001</v>
      </c>
      <c r="P24">
        <f>IF(LEN('For utfylling'!C24)&lt;11,1.1,SUM((D24*$D$2+E24*$E$2+F24*$F$2+G24*$G$2+H24*$H$2+I24*$I$2+J24*$J$2+K24*$K$2+L24*$L$2+M24*$M$2))/11)</f>
        <v>1.1000000000000001</v>
      </c>
      <c r="R24">
        <v>36</v>
      </c>
      <c r="S24">
        <f t="shared" si="0"/>
        <v>19</v>
      </c>
      <c r="T24">
        <f>YEAR('For utfylling'!B24)</f>
        <v>1900</v>
      </c>
      <c r="U24">
        <f t="shared" si="1"/>
        <v>1881</v>
      </c>
      <c r="V24">
        <f>IF(OR(U24='For utfylling'!F24,U24=('For utfylling'!F24+1),U24=('For utfylling'!F24-1)),1,0)</f>
        <v>0</v>
      </c>
    </row>
    <row r="25" spans="4:22" x14ac:dyDescent="0.2">
      <c r="D25" t="str">
        <f>MID('For utfylling'!$C25,1,1)</f>
        <v/>
      </c>
      <c r="E25" t="str">
        <f>MID('For utfylling'!$C25,2,1)</f>
        <v/>
      </c>
      <c r="F25" t="str">
        <f>MID('For utfylling'!$C25,3,1)</f>
        <v/>
      </c>
      <c r="G25" t="str">
        <f>MID('For utfylling'!$C25,4,1)</f>
        <v/>
      </c>
      <c r="H25" t="str">
        <f>MID('For utfylling'!$C25,5,1)</f>
        <v/>
      </c>
      <c r="I25" t="str">
        <f>MID('For utfylling'!$C25,6,1)</f>
        <v/>
      </c>
      <c r="J25" t="str">
        <f>MID('For utfylling'!$C25,7,1)</f>
        <v/>
      </c>
      <c r="K25" t="str">
        <f>MID('For utfylling'!$C25,8,1)</f>
        <v/>
      </c>
      <c r="L25" t="str">
        <f>MID('For utfylling'!$C25,9,1)</f>
        <v/>
      </c>
      <c r="M25" t="str">
        <f>MID('For utfylling'!$C25,10,1)</f>
        <v/>
      </c>
      <c r="N25" t="str">
        <f>RIGHT('For utfylling'!C25,1)</f>
        <v/>
      </c>
      <c r="O25">
        <f>IF(LEN('For utfylling'!C25)&lt;11,1.1,SUM((D25*$D$1+E25*$E$1+F25*$F$1+G25*$G$1+H25*$H$1+I25*$I$1+J25*$J$1+K25*$K$1+L25*$L$1+M25*$M$1+N25*$N$1))/11)</f>
        <v>1.1000000000000001</v>
      </c>
      <c r="P25">
        <f>IF(LEN('For utfylling'!C25)&lt;11,1.1,SUM((D25*$D$2+E25*$E$2+F25*$F$2+G25*$G$2+H25*$H$2+I25*$I$2+J25*$J$2+K25*$K$2+L25*$L$2+M25*$M$2))/11)</f>
        <v>1.1000000000000001</v>
      </c>
      <c r="R25">
        <v>37</v>
      </c>
      <c r="S25">
        <f t="shared" si="0"/>
        <v>19</v>
      </c>
      <c r="T25">
        <f>YEAR('For utfylling'!B25)</f>
        <v>1900</v>
      </c>
      <c r="U25">
        <f t="shared" si="1"/>
        <v>1881</v>
      </c>
      <c r="V25">
        <f>IF(OR(U25='For utfylling'!F25,U25=('For utfylling'!F25+1),U25=('For utfylling'!F25-1)),1,0)</f>
        <v>0</v>
      </c>
    </row>
    <row r="26" spans="4:22" x14ac:dyDescent="0.2">
      <c r="D26" t="str">
        <f>MID('For utfylling'!$C26,1,1)</f>
        <v/>
      </c>
      <c r="E26" t="str">
        <f>MID('For utfylling'!$C26,2,1)</f>
        <v/>
      </c>
      <c r="F26" t="str">
        <f>MID('For utfylling'!$C26,3,1)</f>
        <v/>
      </c>
      <c r="G26" t="str">
        <f>MID('For utfylling'!$C26,4,1)</f>
        <v/>
      </c>
      <c r="H26" t="str">
        <f>MID('For utfylling'!$C26,5,1)</f>
        <v/>
      </c>
      <c r="I26" t="str">
        <f>MID('For utfylling'!$C26,6,1)</f>
        <v/>
      </c>
      <c r="J26" t="str">
        <f>MID('For utfylling'!$C26,7,1)</f>
        <v/>
      </c>
      <c r="K26" t="str">
        <f>MID('For utfylling'!$C26,8,1)</f>
        <v/>
      </c>
      <c r="L26" t="str">
        <f>MID('For utfylling'!$C26,9,1)</f>
        <v/>
      </c>
      <c r="M26" t="str">
        <f>MID('For utfylling'!$C26,10,1)</f>
        <v/>
      </c>
      <c r="N26" t="str">
        <f>RIGHT('For utfylling'!C26,1)</f>
        <v/>
      </c>
      <c r="O26">
        <f>IF(LEN('For utfylling'!C26)&lt;11,1.1,SUM((D26*$D$1+E26*$E$1+F26*$F$1+G26*$G$1+H26*$H$1+I26*$I$1+J26*$J$1+K26*$K$1+L26*$L$1+M26*$M$1+N26*$N$1))/11)</f>
        <v>1.1000000000000001</v>
      </c>
      <c r="P26">
        <f>IF(LEN('For utfylling'!C26)&lt;11,1.1,SUM((D26*$D$2+E26*$E$2+F26*$F$2+G26*$G$2+H26*$H$2+I26*$I$2+J26*$J$2+K26*$K$2+L26*$L$2+M26*$M$2))/11)</f>
        <v>1.1000000000000001</v>
      </c>
      <c r="R26">
        <v>38</v>
      </c>
      <c r="S26">
        <f t="shared" si="0"/>
        <v>19</v>
      </c>
      <c r="T26">
        <f>YEAR('For utfylling'!B26)</f>
        <v>1900</v>
      </c>
      <c r="U26">
        <f t="shared" si="1"/>
        <v>1881</v>
      </c>
      <c r="V26">
        <f>IF(OR(U26='For utfylling'!F26,U26=('For utfylling'!F26+1),U26=('For utfylling'!F26-1)),1,0)</f>
        <v>0</v>
      </c>
    </row>
    <row r="27" spans="4:22" x14ac:dyDescent="0.2">
      <c r="D27" t="str">
        <f>MID('For utfylling'!$C27,1,1)</f>
        <v/>
      </c>
      <c r="E27" t="str">
        <f>MID('For utfylling'!$C27,2,1)</f>
        <v/>
      </c>
      <c r="F27" t="str">
        <f>MID('For utfylling'!$C27,3,1)</f>
        <v/>
      </c>
      <c r="G27" t="str">
        <f>MID('For utfylling'!$C27,4,1)</f>
        <v/>
      </c>
      <c r="H27" t="str">
        <f>MID('For utfylling'!$C27,5,1)</f>
        <v/>
      </c>
      <c r="I27" t="str">
        <f>MID('For utfylling'!$C27,6,1)</f>
        <v/>
      </c>
      <c r="J27" t="str">
        <f>MID('For utfylling'!$C27,7,1)</f>
        <v/>
      </c>
      <c r="K27" t="str">
        <f>MID('For utfylling'!$C27,8,1)</f>
        <v/>
      </c>
      <c r="L27" t="str">
        <f>MID('For utfylling'!$C27,9,1)</f>
        <v/>
      </c>
      <c r="M27" t="str">
        <f>MID('For utfylling'!$C27,10,1)</f>
        <v/>
      </c>
      <c r="N27" t="str">
        <f>RIGHT('For utfylling'!C27,1)</f>
        <v/>
      </c>
      <c r="O27">
        <f>IF(LEN('For utfylling'!C27)&lt;11,1.1,SUM((D27*$D$1+E27*$E$1+F27*$F$1+G27*$G$1+H27*$H$1+I27*$I$1+J27*$J$1+K27*$K$1+L27*$L$1+M27*$M$1+N27*$N$1))/11)</f>
        <v>1.1000000000000001</v>
      </c>
      <c r="P27">
        <f>IF(LEN('For utfylling'!C27)&lt;11,1.1,SUM((D27*$D$2+E27*$E$2+F27*$F$2+G27*$G$2+H27*$H$2+I27*$I$2+J27*$J$2+K27*$K$2+L27*$L$2+M27*$M$2))/11)</f>
        <v>1.1000000000000001</v>
      </c>
      <c r="R27">
        <v>39</v>
      </c>
      <c r="S27">
        <f t="shared" si="0"/>
        <v>19</v>
      </c>
      <c r="T27">
        <f>YEAR('For utfylling'!B27)</f>
        <v>1900</v>
      </c>
      <c r="U27">
        <f t="shared" si="1"/>
        <v>1881</v>
      </c>
      <c r="V27">
        <f>IF(OR(U27='For utfylling'!F27,U27=('For utfylling'!F27+1),U27=('For utfylling'!F27-1)),1,0)</f>
        <v>0</v>
      </c>
    </row>
    <row r="28" spans="4:22" x14ac:dyDescent="0.2">
      <c r="D28" t="str">
        <f>MID('For utfylling'!$C28,1,1)</f>
        <v/>
      </c>
      <c r="E28" t="str">
        <f>MID('For utfylling'!$C28,2,1)</f>
        <v/>
      </c>
      <c r="F28" t="str">
        <f>MID('For utfylling'!$C28,3,1)</f>
        <v/>
      </c>
      <c r="G28" t="str">
        <f>MID('For utfylling'!$C28,4,1)</f>
        <v/>
      </c>
      <c r="H28" t="str">
        <f>MID('For utfylling'!$C28,5,1)</f>
        <v/>
      </c>
      <c r="I28" t="str">
        <f>MID('For utfylling'!$C28,6,1)</f>
        <v/>
      </c>
      <c r="J28" t="str">
        <f>MID('For utfylling'!$C28,7,1)</f>
        <v/>
      </c>
      <c r="K28" t="str">
        <f>MID('For utfylling'!$C28,8,1)</f>
        <v/>
      </c>
      <c r="L28" t="str">
        <f>MID('For utfylling'!$C28,9,1)</f>
        <v/>
      </c>
      <c r="M28" t="str">
        <f>MID('For utfylling'!$C28,10,1)</f>
        <v/>
      </c>
      <c r="N28" t="str">
        <f>RIGHT('For utfylling'!C28,1)</f>
        <v/>
      </c>
      <c r="O28">
        <f>IF(LEN('For utfylling'!C28)&lt;11,1.1,SUM((D28*$D$1+E28*$E$1+F28*$F$1+G28*$G$1+H28*$H$1+I28*$I$1+J28*$J$1+K28*$K$1+L28*$L$1+M28*$M$1+N28*$N$1))/11)</f>
        <v>1.1000000000000001</v>
      </c>
      <c r="P28">
        <f>IF(LEN('For utfylling'!C28)&lt;11,1.1,SUM((D28*$D$2+E28*$E$2+F28*$F$2+G28*$G$2+H28*$H$2+I28*$I$2+J28*$J$2+K28*$K$2+L28*$L$2+M28*$M$2))/11)</f>
        <v>1.1000000000000001</v>
      </c>
      <c r="R28">
        <v>40</v>
      </c>
      <c r="S28">
        <f t="shared" si="0"/>
        <v>19</v>
      </c>
      <c r="T28">
        <f>YEAR('For utfylling'!B28)</f>
        <v>1900</v>
      </c>
      <c r="U28">
        <f t="shared" si="1"/>
        <v>1881</v>
      </c>
      <c r="V28">
        <f>IF(OR(U28='For utfylling'!F28,U28=('For utfylling'!F28+1),U28=('For utfylling'!F28-1)),1,0)</f>
        <v>0</v>
      </c>
    </row>
    <row r="29" spans="4:22" x14ac:dyDescent="0.2">
      <c r="D29" t="str">
        <f>MID('For utfylling'!$C29,1,1)</f>
        <v/>
      </c>
      <c r="E29" t="str">
        <f>MID('For utfylling'!$C29,2,1)</f>
        <v/>
      </c>
      <c r="F29" t="str">
        <f>MID('For utfylling'!$C29,3,1)</f>
        <v/>
      </c>
      <c r="G29" t="str">
        <f>MID('For utfylling'!$C29,4,1)</f>
        <v/>
      </c>
      <c r="H29" t="str">
        <f>MID('For utfylling'!$C29,5,1)</f>
        <v/>
      </c>
      <c r="I29" t="str">
        <f>MID('For utfylling'!$C29,6,1)</f>
        <v/>
      </c>
      <c r="J29" t="str">
        <f>MID('For utfylling'!$C29,7,1)</f>
        <v/>
      </c>
      <c r="K29" t="str">
        <f>MID('For utfylling'!$C29,8,1)</f>
        <v/>
      </c>
      <c r="L29" t="str">
        <f>MID('For utfylling'!$C29,9,1)</f>
        <v/>
      </c>
      <c r="M29" t="str">
        <f>MID('For utfylling'!$C29,10,1)</f>
        <v/>
      </c>
      <c r="N29" t="str">
        <f>RIGHT('For utfylling'!C29,1)</f>
        <v/>
      </c>
      <c r="O29">
        <f>IF(LEN('For utfylling'!C29)&lt;11,1.1,SUM((D29*$D$1+E29*$E$1+F29*$F$1+G29*$G$1+H29*$H$1+I29*$I$1+J29*$J$1+K29*$K$1+L29*$L$1+M29*$M$1+N29*$N$1))/11)</f>
        <v>1.1000000000000001</v>
      </c>
      <c r="P29">
        <f>IF(LEN('For utfylling'!C29)&lt;11,1.1,SUM((D29*$D$2+E29*$E$2+F29*$F$2+G29*$G$2+H29*$H$2+I29*$I$2+J29*$J$2+K29*$K$2+L29*$L$2+M29*$M$2))/11)</f>
        <v>1.1000000000000001</v>
      </c>
      <c r="R29">
        <v>41</v>
      </c>
      <c r="S29">
        <f t="shared" si="0"/>
        <v>19</v>
      </c>
      <c r="T29">
        <f>YEAR('For utfylling'!B29)</f>
        <v>1900</v>
      </c>
      <c r="U29">
        <f t="shared" si="1"/>
        <v>1881</v>
      </c>
      <c r="V29">
        <f>IF(OR(U29='For utfylling'!F29,U29=('For utfylling'!F29+1),U29=('For utfylling'!F29-1)),1,0)</f>
        <v>0</v>
      </c>
    </row>
    <row r="30" spans="4:22" x14ac:dyDescent="0.2">
      <c r="D30" t="str">
        <f>MID('For utfylling'!$C30,1,1)</f>
        <v/>
      </c>
      <c r="E30" t="str">
        <f>MID('For utfylling'!$C30,2,1)</f>
        <v/>
      </c>
      <c r="F30" t="str">
        <f>MID('For utfylling'!$C30,3,1)</f>
        <v/>
      </c>
      <c r="G30" t="str">
        <f>MID('For utfylling'!$C30,4,1)</f>
        <v/>
      </c>
      <c r="H30" t="str">
        <f>MID('For utfylling'!$C30,5,1)</f>
        <v/>
      </c>
      <c r="I30" t="str">
        <f>MID('For utfylling'!$C30,6,1)</f>
        <v/>
      </c>
      <c r="J30" t="str">
        <f>MID('For utfylling'!$C30,7,1)</f>
        <v/>
      </c>
      <c r="K30" t="str">
        <f>MID('For utfylling'!$C30,8,1)</f>
        <v/>
      </c>
      <c r="L30" t="str">
        <f>MID('For utfylling'!$C30,9,1)</f>
        <v/>
      </c>
      <c r="M30" t="str">
        <f>MID('For utfylling'!$C30,10,1)</f>
        <v/>
      </c>
      <c r="N30" t="str">
        <f>RIGHT('For utfylling'!C30,1)</f>
        <v/>
      </c>
      <c r="O30">
        <f>IF(LEN('For utfylling'!C30)&lt;11,1.1,SUM((D30*$D$1+E30*$E$1+F30*$F$1+G30*$G$1+H30*$H$1+I30*$I$1+J30*$J$1+K30*$K$1+L30*$L$1+M30*$M$1+N30*$N$1))/11)</f>
        <v>1.1000000000000001</v>
      </c>
      <c r="P30">
        <f>IF(LEN('For utfylling'!C30)&lt;11,1.1,SUM((D30*$D$2+E30*$E$2+F30*$F$2+G30*$G$2+H30*$H$2+I30*$I$2+J30*$J$2+K30*$K$2+L30*$L$2+M30*$M$2))/11)</f>
        <v>1.1000000000000001</v>
      </c>
      <c r="R30">
        <v>42</v>
      </c>
      <c r="S30">
        <f t="shared" si="0"/>
        <v>19</v>
      </c>
      <c r="T30">
        <f>YEAR('For utfylling'!B30)</f>
        <v>1900</v>
      </c>
      <c r="U30">
        <f t="shared" si="1"/>
        <v>1881</v>
      </c>
      <c r="V30">
        <f>IF(OR(U30='For utfylling'!F30,U30=('For utfylling'!F30+1),U30=('For utfylling'!F30-1)),1,0)</f>
        <v>0</v>
      </c>
    </row>
    <row r="31" spans="4:22" x14ac:dyDescent="0.2">
      <c r="D31" t="str">
        <f>MID('For utfylling'!$C31,1,1)</f>
        <v/>
      </c>
      <c r="E31" t="str">
        <f>MID('For utfylling'!$C31,2,1)</f>
        <v/>
      </c>
      <c r="F31" t="str">
        <f>MID('For utfylling'!$C31,3,1)</f>
        <v/>
      </c>
      <c r="G31" t="str">
        <f>MID('For utfylling'!$C31,4,1)</f>
        <v/>
      </c>
      <c r="H31" t="str">
        <f>MID('For utfylling'!$C31,5,1)</f>
        <v/>
      </c>
      <c r="I31" t="str">
        <f>MID('For utfylling'!$C31,6,1)</f>
        <v/>
      </c>
      <c r="J31" t="str">
        <f>MID('For utfylling'!$C31,7,1)</f>
        <v/>
      </c>
      <c r="K31" t="str">
        <f>MID('For utfylling'!$C31,8,1)</f>
        <v/>
      </c>
      <c r="L31" t="str">
        <f>MID('For utfylling'!$C31,9,1)</f>
        <v/>
      </c>
      <c r="M31" t="str">
        <f>MID('For utfylling'!$C31,10,1)</f>
        <v/>
      </c>
      <c r="N31" t="str">
        <f>RIGHT('For utfylling'!C31,1)</f>
        <v/>
      </c>
      <c r="O31">
        <f>IF(LEN('For utfylling'!C31)&lt;11,1.1,SUM((D31*$D$1+E31*$E$1+F31*$F$1+G31*$G$1+H31*$H$1+I31*$I$1+J31*$J$1+K31*$K$1+L31*$L$1+M31*$M$1+N31*$N$1))/11)</f>
        <v>1.1000000000000001</v>
      </c>
      <c r="P31">
        <f>IF(LEN('For utfylling'!C31)&lt;11,1.1,SUM((D31*$D$2+E31*$E$2+F31*$F$2+G31*$G$2+H31*$H$2+I31*$I$2+J31*$J$2+K31*$K$2+L31*$L$2+M31*$M$2))/11)</f>
        <v>1.1000000000000001</v>
      </c>
      <c r="R31">
        <v>43</v>
      </c>
      <c r="S31">
        <f t="shared" si="0"/>
        <v>19</v>
      </c>
      <c r="T31">
        <f>YEAR('For utfylling'!B31)</f>
        <v>1900</v>
      </c>
      <c r="U31">
        <f t="shared" si="1"/>
        <v>1881</v>
      </c>
      <c r="V31">
        <f>IF(OR(U31='For utfylling'!F31,U31=('For utfylling'!F31+1),U31=('For utfylling'!F31-1)),1,0)</f>
        <v>0</v>
      </c>
    </row>
    <row r="32" spans="4:22" x14ac:dyDescent="0.2">
      <c r="D32" t="str">
        <f>MID('For utfylling'!$C32,1,1)</f>
        <v/>
      </c>
      <c r="E32" t="str">
        <f>MID('For utfylling'!$C32,2,1)</f>
        <v/>
      </c>
      <c r="F32" t="str">
        <f>MID('For utfylling'!$C32,3,1)</f>
        <v/>
      </c>
      <c r="G32" t="str">
        <f>MID('For utfylling'!$C32,4,1)</f>
        <v/>
      </c>
      <c r="H32" t="str">
        <f>MID('For utfylling'!$C32,5,1)</f>
        <v/>
      </c>
      <c r="I32" t="str">
        <f>MID('For utfylling'!$C32,6,1)</f>
        <v/>
      </c>
      <c r="J32" t="str">
        <f>MID('For utfylling'!$C32,7,1)</f>
        <v/>
      </c>
      <c r="K32" t="str">
        <f>MID('For utfylling'!$C32,8,1)</f>
        <v/>
      </c>
      <c r="L32" t="str">
        <f>MID('For utfylling'!$C32,9,1)</f>
        <v/>
      </c>
      <c r="M32" t="str">
        <f>MID('For utfylling'!$C32,10,1)</f>
        <v/>
      </c>
      <c r="N32" t="str">
        <f>RIGHT('For utfylling'!C32,1)</f>
        <v/>
      </c>
      <c r="O32">
        <f>IF(LEN('For utfylling'!C32)&lt;11,1.1,SUM((D32*$D$1+E32*$E$1+F32*$F$1+G32*$G$1+H32*$H$1+I32*$I$1+J32*$J$1+K32*$K$1+L32*$L$1+M32*$M$1+N32*$N$1))/11)</f>
        <v>1.1000000000000001</v>
      </c>
      <c r="P32">
        <f>IF(LEN('For utfylling'!C32)&lt;11,1.1,SUM((D32*$D$2+E32*$E$2+F32*$F$2+G32*$G$2+H32*$H$2+I32*$I$2+J32*$J$2+K32*$K$2+L32*$L$2+M32*$M$2))/11)</f>
        <v>1.1000000000000001</v>
      </c>
      <c r="R32">
        <v>44</v>
      </c>
      <c r="S32">
        <f t="shared" si="0"/>
        <v>19</v>
      </c>
      <c r="T32">
        <f>YEAR('For utfylling'!B32)</f>
        <v>1900</v>
      </c>
      <c r="U32">
        <f t="shared" si="1"/>
        <v>1881</v>
      </c>
      <c r="V32">
        <f>IF(OR(U32='For utfylling'!F32,U32=('For utfylling'!F32+1),U32=('For utfylling'!F32-1)),1,0)</f>
        <v>0</v>
      </c>
    </row>
    <row r="33" spans="4:22" x14ac:dyDescent="0.2">
      <c r="D33" t="str">
        <f>MID('For utfylling'!$C33,1,1)</f>
        <v/>
      </c>
      <c r="E33" t="str">
        <f>MID('For utfylling'!$C33,2,1)</f>
        <v/>
      </c>
      <c r="F33" t="str">
        <f>MID('For utfylling'!$C33,3,1)</f>
        <v/>
      </c>
      <c r="G33" t="str">
        <f>MID('For utfylling'!$C33,4,1)</f>
        <v/>
      </c>
      <c r="H33" t="str">
        <f>MID('For utfylling'!$C33,5,1)</f>
        <v/>
      </c>
      <c r="I33" t="str">
        <f>MID('For utfylling'!$C33,6,1)</f>
        <v/>
      </c>
      <c r="J33" t="str">
        <f>MID('For utfylling'!$C33,7,1)</f>
        <v/>
      </c>
      <c r="K33" t="str">
        <f>MID('For utfylling'!$C33,8,1)</f>
        <v/>
      </c>
      <c r="L33" t="str">
        <f>MID('For utfylling'!$C33,9,1)</f>
        <v/>
      </c>
      <c r="M33" t="str">
        <f>MID('For utfylling'!$C33,10,1)</f>
        <v/>
      </c>
      <c r="N33" t="str">
        <f>RIGHT('For utfylling'!C33,1)</f>
        <v/>
      </c>
      <c r="O33">
        <f>IF(LEN('For utfylling'!C33)&lt;11,1.1,SUM((D33*$D$1+E33*$E$1+F33*$F$1+G33*$G$1+H33*$H$1+I33*$I$1+J33*$J$1+K33*$K$1+L33*$L$1+M33*$M$1+N33*$N$1))/11)</f>
        <v>1.1000000000000001</v>
      </c>
      <c r="P33">
        <f>IF(LEN('For utfylling'!C33)&lt;11,1.1,SUM((D33*$D$2+E33*$E$2+F33*$F$2+G33*$G$2+H33*$H$2+I33*$I$2+J33*$J$2+K33*$K$2+L33*$L$2+M33*$M$2))/11)</f>
        <v>1.1000000000000001</v>
      </c>
      <c r="R33">
        <v>45</v>
      </c>
      <c r="S33">
        <f t="shared" si="0"/>
        <v>19</v>
      </c>
      <c r="T33">
        <f>YEAR('For utfylling'!B33)</f>
        <v>1900</v>
      </c>
      <c r="U33">
        <f t="shared" si="1"/>
        <v>1881</v>
      </c>
      <c r="V33">
        <f>IF(OR(U33='For utfylling'!F33,U33=('For utfylling'!F33+1),U33=('For utfylling'!F33-1)),1,0)</f>
        <v>0</v>
      </c>
    </row>
    <row r="34" spans="4:22" x14ac:dyDescent="0.2">
      <c r="D34" t="str">
        <f>MID('For utfylling'!$C34,1,1)</f>
        <v/>
      </c>
      <c r="E34" t="str">
        <f>MID('For utfylling'!$C34,2,1)</f>
        <v/>
      </c>
      <c r="F34" t="str">
        <f>MID('For utfylling'!$C34,3,1)</f>
        <v/>
      </c>
      <c r="G34" t="str">
        <f>MID('For utfylling'!$C34,4,1)</f>
        <v/>
      </c>
      <c r="H34" t="str">
        <f>MID('For utfylling'!$C34,5,1)</f>
        <v/>
      </c>
      <c r="I34" t="str">
        <f>MID('For utfylling'!$C34,6,1)</f>
        <v/>
      </c>
      <c r="J34" t="str">
        <f>MID('For utfylling'!$C34,7,1)</f>
        <v/>
      </c>
      <c r="K34" t="str">
        <f>MID('For utfylling'!$C34,8,1)</f>
        <v/>
      </c>
      <c r="L34" t="str">
        <f>MID('For utfylling'!$C34,9,1)</f>
        <v/>
      </c>
      <c r="M34" t="str">
        <f>MID('For utfylling'!$C34,10,1)</f>
        <v/>
      </c>
      <c r="N34" t="str">
        <f>RIGHT('For utfylling'!C34,1)</f>
        <v/>
      </c>
      <c r="O34">
        <f>IF(LEN('For utfylling'!C34)&lt;11,1.1,SUM((D34*$D$1+E34*$E$1+F34*$F$1+G34*$G$1+H34*$H$1+I34*$I$1+J34*$J$1+K34*$K$1+L34*$L$1+M34*$M$1+N34*$N$1))/11)</f>
        <v>1.1000000000000001</v>
      </c>
      <c r="P34">
        <f>IF(LEN('For utfylling'!C34)&lt;11,1.1,SUM((D34*$D$2+E34*$E$2+F34*$F$2+G34*$G$2+H34*$H$2+I34*$I$2+J34*$J$2+K34*$K$2+L34*$L$2+M34*$M$2))/11)</f>
        <v>1.1000000000000001</v>
      </c>
      <c r="R34">
        <v>46</v>
      </c>
      <c r="S34">
        <f t="shared" si="0"/>
        <v>19</v>
      </c>
      <c r="T34">
        <f>YEAR('For utfylling'!B34)</f>
        <v>1900</v>
      </c>
      <c r="U34">
        <f t="shared" si="1"/>
        <v>1881</v>
      </c>
      <c r="V34">
        <f>IF(OR(U34='For utfylling'!F34,U34=('For utfylling'!F34+1),U34=('For utfylling'!F34-1)),1,0)</f>
        <v>0</v>
      </c>
    </row>
    <row r="35" spans="4:22" x14ac:dyDescent="0.2">
      <c r="D35" t="str">
        <f>MID('For utfylling'!$C35,1,1)</f>
        <v/>
      </c>
      <c r="E35" t="str">
        <f>MID('For utfylling'!$C35,2,1)</f>
        <v/>
      </c>
      <c r="F35" t="str">
        <f>MID('For utfylling'!$C35,3,1)</f>
        <v/>
      </c>
      <c r="G35" t="str">
        <f>MID('For utfylling'!$C35,4,1)</f>
        <v/>
      </c>
      <c r="H35" t="str">
        <f>MID('For utfylling'!$C35,5,1)</f>
        <v/>
      </c>
      <c r="I35" t="str">
        <f>MID('For utfylling'!$C35,6,1)</f>
        <v/>
      </c>
      <c r="J35" t="str">
        <f>MID('For utfylling'!$C35,7,1)</f>
        <v/>
      </c>
      <c r="K35" t="str">
        <f>MID('For utfylling'!$C35,8,1)</f>
        <v/>
      </c>
      <c r="L35" t="str">
        <f>MID('For utfylling'!$C35,9,1)</f>
        <v/>
      </c>
      <c r="M35" t="str">
        <f>MID('For utfylling'!$C35,10,1)</f>
        <v/>
      </c>
      <c r="N35" t="str">
        <f>RIGHT('For utfylling'!C35,1)</f>
        <v/>
      </c>
      <c r="O35">
        <f>IF(LEN('For utfylling'!C35)&lt;11,1.1,SUM((D35*$D$1+E35*$E$1+F35*$F$1+G35*$G$1+H35*$H$1+I35*$I$1+J35*$J$1+K35*$K$1+L35*$L$1+M35*$M$1+N35*$N$1))/11)</f>
        <v>1.1000000000000001</v>
      </c>
      <c r="P35">
        <f>IF(LEN('For utfylling'!C35)&lt;11,1.1,SUM((D35*$D$2+E35*$E$2+F35*$F$2+G35*$G$2+H35*$H$2+I35*$I$2+J35*$J$2+K35*$K$2+L35*$L$2+M35*$M$2))/11)</f>
        <v>1.1000000000000001</v>
      </c>
      <c r="R35">
        <v>47</v>
      </c>
      <c r="S35">
        <f t="shared" si="0"/>
        <v>19</v>
      </c>
      <c r="T35">
        <f>YEAR('For utfylling'!B35)</f>
        <v>1900</v>
      </c>
      <c r="U35">
        <f t="shared" si="1"/>
        <v>1881</v>
      </c>
      <c r="V35">
        <f>IF(OR(U35='For utfylling'!F35,U35=('For utfylling'!F35+1),U35=('For utfylling'!F35-1)),1,0)</f>
        <v>0</v>
      </c>
    </row>
    <row r="36" spans="4:22" x14ac:dyDescent="0.2">
      <c r="D36" t="str">
        <f>MID('For utfylling'!$C36,1,1)</f>
        <v/>
      </c>
      <c r="E36" t="str">
        <f>MID('For utfylling'!$C36,2,1)</f>
        <v/>
      </c>
      <c r="F36" t="str">
        <f>MID('For utfylling'!$C36,3,1)</f>
        <v/>
      </c>
      <c r="G36" t="str">
        <f>MID('For utfylling'!$C36,4,1)</f>
        <v/>
      </c>
      <c r="H36" t="str">
        <f>MID('For utfylling'!$C36,5,1)</f>
        <v/>
      </c>
      <c r="I36" t="str">
        <f>MID('For utfylling'!$C36,6,1)</f>
        <v/>
      </c>
      <c r="J36" t="str">
        <f>MID('For utfylling'!$C36,7,1)</f>
        <v/>
      </c>
      <c r="K36" t="str">
        <f>MID('For utfylling'!$C36,8,1)</f>
        <v/>
      </c>
      <c r="L36" t="str">
        <f>MID('For utfylling'!$C36,9,1)</f>
        <v/>
      </c>
      <c r="M36" t="str">
        <f>MID('For utfylling'!$C36,10,1)</f>
        <v/>
      </c>
      <c r="N36" t="str">
        <f>RIGHT('For utfylling'!C36,1)</f>
        <v/>
      </c>
      <c r="O36">
        <f>IF(LEN('For utfylling'!C36)&lt;11,1.1,SUM((D36*$D$1+E36*$E$1+F36*$F$1+G36*$G$1+H36*$H$1+I36*$I$1+J36*$J$1+K36*$K$1+L36*$L$1+M36*$M$1+N36*$N$1))/11)</f>
        <v>1.1000000000000001</v>
      </c>
      <c r="P36">
        <f>IF(LEN('For utfylling'!C36)&lt;11,1.1,SUM((D36*$D$2+E36*$E$2+F36*$F$2+G36*$G$2+H36*$H$2+I36*$I$2+J36*$J$2+K36*$K$2+L36*$L$2+M36*$M$2))/11)</f>
        <v>1.1000000000000001</v>
      </c>
      <c r="R36">
        <v>48</v>
      </c>
      <c r="S36">
        <f t="shared" si="0"/>
        <v>19</v>
      </c>
      <c r="T36">
        <f>YEAR('For utfylling'!B36)</f>
        <v>1900</v>
      </c>
      <c r="U36">
        <f t="shared" si="1"/>
        <v>1881</v>
      </c>
      <c r="V36">
        <f>IF(OR(U36='For utfylling'!F36,U36=('For utfylling'!F36+1),U36=('For utfylling'!F36-1)),1,0)</f>
        <v>0</v>
      </c>
    </row>
    <row r="37" spans="4:22" x14ac:dyDescent="0.2">
      <c r="D37" t="str">
        <f>MID('For utfylling'!$C37,1,1)</f>
        <v/>
      </c>
      <c r="E37" t="str">
        <f>MID('For utfylling'!$C37,2,1)</f>
        <v/>
      </c>
      <c r="F37" t="str">
        <f>MID('For utfylling'!$C37,3,1)</f>
        <v/>
      </c>
      <c r="G37" t="str">
        <f>MID('For utfylling'!$C37,4,1)</f>
        <v/>
      </c>
      <c r="H37" t="str">
        <f>MID('For utfylling'!$C37,5,1)</f>
        <v/>
      </c>
      <c r="I37" t="str">
        <f>MID('For utfylling'!$C37,6,1)</f>
        <v/>
      </c>
      <c r="J37" t="str">
        <f>MID('For utfylling'!$C37,7,1)</f>
        <v/>
      </c>
      <c r="K37" t="str">
        <f>MID('For utfylling'!$C37,8,1)</f>
        <v/>
      </c>
      <c r="L37" t="str">
        <f>MID('For utfylling'!$C37,9,1)</f>
        <v/>
      </c>
      <c r="M37" t="str">
        <f>MID('For utfylling'!$C37,10,1)</f>
        <v/>
      </c>
      <c r="N37" t="str">
        <f>RIGHT('For utfylling'!C37,1)</f>
        <v/>
      </c>
      <c r="O37">
        <f>IF(LEN('For utfylling'!C37)&lt;11,1.1,SUM((D37*$D$1+E37*$E$1+F37*$F$1+G37*$G$1+H37*$H$1+I37*$I$1+J37*$J$1+K37*$K$1+L37*$L$1+M37*$M$1+N37*$N$1))/11)</f>
        <v>1.1000000000000001</v>
      </c>
      <c r="P37">
        <f>IF(LEN('For utfylling'!C37)&lt;11,1.1,SUM((D37*$D$2+E37*$E$2+F37*$F$2+G37*$G$2+H37*$H$2+I37*$I$2+J37*$J$2+K37*$K$2+L37*$L$2+M37*$M$2))/11)</f>
        <v>1.1000000000000001</v>
      </c>
      <c r="R37">
        <v>49</v>
      </c>
      <c r="S37">
        <f t="shared" si="0"/>
        <v>19</v>
      </c>
      <c r="T37">
        <f>YEAR('For utfylling'!B37)</f>
        <v>1900</v>
      </c>
      <c r="U37">
        <f t="shared" si="1"/>
        <v>1881</v>
      </c>
      <c r="V37">
        <f>IF(OR(U37='For utfylling'!F37,U37=('For utfylling'!F37+1),U37=('For utfylling'!F37-1)),1,0)</f>
        <v>0</v>
      </c>
    </row>
    <row r="38" spans="4:22" x14ac:dyDescent="0.2">
      <c r="D38" t="str">
        <f>MID('For utfylling'!$C38,1,1)</f>
        <v/>
      </c>
      <c r="E38" t="str">
        <f>MID('For utfylling'!$C38,2,1)</f>
        <v/>
      </c>
      <c r="F38" t="str">
        <f>MID('For utfylling'!$C38,3,1)</f>
        <v/>
      </c>
      <c r="G38" t="str">
        <f>MID('For utfylling'!$C38,4,1)</f>
        <v/>
      </c>
      <c r="H38" t="str">
        <f>MID('For utfylling'!$C38,5,1)</f>
        <v/>
      </c>
      <c r="I38" t="str">
        <f>MID('For utfylling'!$C38,6,1)</f>
        <v/>
      </c>
      <c r="J38" t="str">
        <f>MID('For utfylling'!$C38,7,1)</f>
        <v/>
      </c>
      <c r="K38" t="str">
        <f>MID('For utfylling'!$C38,8,1)</f>
        <v/>
      </c>
      <c r="L38" t="str">
        <f>MID('For utfylling'!$C38,9,1)</f>
        <v/>
      </c>
      <c r="M38" t="str">
        <f>MID('For utfylling'!$C38,10,1)</f>
        <v/>
      </c>
      <c r="N38" t="str">
        <f>RIGHT('For utfylling'!C38,1)</f>
        <v/>
      </c>
      <c r="O38">
        <f>IF(LEN('For utfylling'!C38)&lt;11,1.1,SUM((D38*$D$1+E38*$E$1+F38*$F$1+G38*$G$1+H38*$H$1+I38*$I$1+J38*$J$1+K38*$K$1+L38*$L$1+M38*$M$1+N38*$N$1))/11)</f>
        <v>1.1000000000000001</v>
      </c>
      <c r="P38">
        <f>IF(LEN('For utfylling'!C38)&lt;11,1.1,SUM((D38*$D$2+E38*$E$2+F38*$F$2+G38*$G$2+H38*$H$2+I38*$I$2+J38*$J$2+K38*$K$2+L38*$L$2+M38*$M$2))/11)</f>
        <v>1.1000000000000001</v>
      </c>
      <c r="R38">
        <v>50</v>
      </c>
      <c r="S38">
        <f t="shared" si="0"/>
        <v>19</v>
      </c>
      <c r="T38">
        <f>YEAR('For utfylling'!B38)</f>
        <v>1900</v>
      </c>
      <c r="U38">
        <f t="shared" si="1"/>
        <v>1881</v>
      </c>
      <c r="V38">
        <f>IF(OR(U38='For utfylling'!F38,U38=('For utfylling'!F38+1),U38=('For utfylling'!F38-1)),1,0)</f>
        <v>0</v>
      </c>
    </row>
    <row r="39" spans="4:22" x14ac:dyDescent="0.2">
      <c r="D39" t="str">
        <f>MID('For utfylling'!$C39,1,1)</f>
        <v/>
      </c>
      <c r="E39" t="str">
        <f>MID('For utfylling'!$C39,2,1)</f>
        <v/>
      </c>
      <c r="F39" t="str">
        <f>MID('For utfylling'!$C39,3,1)</f>
        <v/>
      </c>
      <c r="G39" t="str">
        <f>MID('For utfylling'!$C39,4,1)</f>
        <v/>
      </c>
      <c r="H39" t="str">
        <f>MID('For utfylling'!$C39,5,1)</f>
        <v/>
      </c>
      <c r="I39" t="str">
        <f>MID('For utfylling'!$C39,6,1)</f>
        <v/>
      </c>
      <c r="J39" t="str">
        <f>MID('For utfylling'!$C39,7,1)</f>
        <v/>
      </c>
      <c r="K39" t="str">
        <f>MID('For utfylling'!$C39,8,1)</f>
        <v/>
      </c>
      <c r="L39" t="str">
        <f>MID('For utfylling'!$C39,9,1)</f>
        <v/>
      </c>
      <c r="M39" t="str">
        <f>MID('For utfylling'!$C39,10,1)</f>
        <v/>
      </c>
      <c r="N39" t="str">
        <f>RIGHT('For utfylling'!C39,1)</f>
        <v/>
      </c>
      <c r="O39">
        <f>IF(LEN('For utfylling'!C39)&lt;11,1.1,SUM((D39*$D$1+E39*$E$1+F39*$F$1+G39*$G$1+H39*$H$1+I39*$I$1+J39*$J$1+K39*$K$1+L39*$L$1+M39*$M$1+N39*$N$1))/11)</f>
        <v>1.1000000000000001</v>
      </c>
      <c r="P39">
        <f>IF(LEN('For utfylling'!C39)&lt;11,1.1,SUM((D39*$D$2+E39*$E$2+F39*$F$2+G39*$G$2+H39*$H$2+I39*$I$2+J39*$J$2+K39*$K$2+L39*$L$2+M39*$M$2))/11)</f>
        <v>1.1000000000000001</v>
      </c>
      <c r="R39">
        <v>51</v>
      </c>
      <c r="S39">
        <f t="shared" si="0"/>
        <v>19</v>
      </c>
      <c r="T39">
        <f>YEAR('For utfylling'!B39)</f>
        <v>1900</v>
      </c>
      <c r="U39">
        <f t="shared" si="1"/>
        <v>1881</v>
      </c>
      <c r="V39">
        <f>IF(OR(U39='For utfylling'!F39,U39=('For utfylling'!F39+1),U39=('For utfylling'!F39-1)),1,0)</f>
        <v>0</v>
      </c>
    </row>
    <row r="40" spans="4:22" x14ac:dyDescent="0.2">
      <c r="D40" t="str">
        <f>MID('For utfylling'!$C40,1,1)</f>
        <v/>
      </c>
      <c r="E40" t="str">
        <f>MID('For utfylling'!$C40,2,1)</f>
        <v/>
      </c>
      <c r="F40" t="str">
        <f>MID('For utfylling'!$C40,3,1)</f>
        <v/>
      </c>
      <c r="G40" t="str">
        <f>MID('For utfylling'!$C40,4,1)</f>
        <v/>
      </c>
      <c r="H40" t="str">
        <f>MID('For utfylling'!$C40,5,1)</f>
        <v/>
      </c>
      <c r="I40" t="str">
        <f>MID('For utfylling'!$C40,6,1)</f>
        <v/>
      </c>
      <c r="J40" t="str">
        <f>MID('For utfylling'!$C40,7,1)</f>
        <v/>
      </c>
      <c r="K40" t="str">
        <f>MID('For utfylling'!$C40,8,1)</f>
        <v/>
      </c>
      <c r="L40" t="str">
        <f>MID('For utfylling'!$C40,9,1)</f>
        <v/>
      </c>
      <c r="M40" t="str">
        <f>MID('For utfylling'!$C40,10,1)</f>
        <v/>
      </c>
      <c r="N40" t="str">
        <f>RIGHT('For utfylling'!C40,1)</f>
        <v/>
      </c>
      <c r="O40">
        <f>IF(LEN('For utfylling'!C40)&lt;11,1.1,SUM((D40*$D$1+E40*$E$1+F40*$F$1+G40*$G$1+H40*$H$1+I40*$I$1+J40*$J$1+K40*$K$1+L40*$L$1+M40*$M$1+N40*$N$1))/11)</f>
        <v>1.1000000000000001</v>
      </c>
      <c r="P40">
        <f>IF(LEN('For utfylling'!C40)&lt;11,1.1,SUM((D40*$D$2+E40*$E$2+F40*$F$2+G40*$G$2+H40*$H$2+I40*$I$2+J40*$J$2+K40*$K$2+L40*$L$2+M40*$M$2))/11)</f>
        <v>1.1000000000000001</v>
      </c>
      <c r="R40">
        <v>52</v>
      </c>
      <c r="S40">
        <f t="shared" si="0"/>
        <v>19</v>
      </c>
      <c r="T40">
        <f>YEAR('For utfylling'!B40)</f>
        <v>1900</v>
      </c>
      <c r="U40">
        <f t="shared" si="1"/>
        <v>1881</v>
      </c>
      <c r="V40">
        <f>IF(OR(U40='For utfylling'!F40,U40=('For utfylling'!F40+1),U40=('For utfylling'!F40-1)),1,0)</f>
        <v>0</v>
      </c>
    </row>
    <row r="41" spans="4:22" x14ac:dyDescent="0.2">
      <c r="D41" t="str">
        <f>MID('For utfylling'!$C41,1,1)</f>
        <v/>
      </c>
      <c r="E41" t="str">
        <f>MID('For utfylling'!$C41,2,1)</f>
        <v/>
      </c>
      <c r="F41" t="str">
        <f>MID('For utfylling'!$C41,3,1)</f>
        <v/>
      </c>
      <c r="G41" t="str">
        <f>MID('For utfylling'!$C41,4,1)</f>
        <v/>
      </c>
      <c r="H41" t="str">
        <f>MID('For utfylling'!$C41,5,1)</f>
        <v/>
      </c>
      <c r="I41" t="str">
        <f>MID('For utfylling'!$C41,6,1)</f>
        <v/>
      </c>
      <c r="J41" t="str">
        <f>MID('For utfylling'!$C41,7,1)</f>
        <v/>
      </c>
      <c r="K41" t="str">
        <f>MID('For utfylling'!$C41,8,1)</f>
        <v/>
      </c>
      <c r="L41" t="str">
        <f>MID('For utfylling'!$C41,9,1)</f>
        <v/>
      </c>
      <c r="M41" t="str">
        <f>MID('For utfylling'!$C41,10,1)</f>
        <v/>
      </c>
      <c r="N41" t="str">
        <f>RIGHT('For utfylling'!C41,1)</f>
        <v/>
      </c>
      <c r="O41">
        <f>IF(LEN('For utfylling'!C41)&lt;11,1.1,SUM((D41*$D$1+E41*$E$1+F41*$F$1+G41*$G$1+H41*$H$1+I41*$I$1+J41*$J$1+K41*$K$1+L41*$L$1+M41*$M$1+N41*$N$1))/11)</f>
        <v>1.1000000000000001</v>
      </c>
      <c r="P41">
        <f>IF(LEN('For utfylling'!C41)&lt;11,1.1,SUM((D41*$D$2+E41*$E$2+F41*$F$2+G41*$G$2+H41*$H$2+I41*$I$2+J41*$J$2+K41*$K$2+L41*$L$2+M41*$M$2))/11)</f>
        <v>1.1000000000000001</v>
      </c>
      <c r="R41">
        <v>53</v>
      </c>
      <c r="S41">
        <f t="shared" si="0"/>
        <v>19</v>
      </c>
      <c r="T41">
        <f>YEAR('For utfylling'!B41)</f>
        <v>1900</v>
      </c>
      <c r="U41">
        <f t="shared" si="1"/>
        <v>1881</v>
      </c>
      <c r="V41">
        <f>IF(OR(U41='For utfylling'!F41,U41=('For utfylling'!F41+1),U41=('For utfylling'!F41-1)),1,0)</f>
        <v>0</v>
      </c>
    </row>
    <row r="42" spans="4:22" x14ac:dyDescent="0.2">
      <c r="D42" t="str">
        <f>MID('For utfylling'!$C42,1,1)</f>
        <v/>
      </c>
      <c r="E42" t="str">
        <f>MID('For utfylling'!$C42,2,1)</f>
        <v/>
      </c>
      <c r="F42" t="str">
        <f>MID('For utfylling'!$C42,3,1)</f>
        <v/>
      </c>
      <c r="G42" t="str">
        <f>MID('For utfylling'!$C42,4,1)</f>
        <v/>
      </c>
      <c r="H42" t="str">
        <f>MID('For utfylling'!$C42,5,1)</f>
        <v/>
      </c>
      <c r="I42" t="str">
        <f>MID('For utfylling'!$C42,6,1)</f>
        <v/>
      </c>
      <c r="J42" t="str">
        <f>MID('For utfylling'!$C42,7,1)</f>
        <v/>
      </c>
      <c r="K42" t="str">
        <f>MID('For utfylling'!$C42,8,1)</f>
        <v/>
      </c>
      <c r="L42" t="str">
        <f>MID('For utfylling'!$C42,9,1)</f>
        <v/>
      </c>
      <c r="M42" t="str">
        <f>MID('For utfylling'!$C42,10,1)</f>
        <v/>
      </c>
      <c r="N42" t="str">
        <f>RIGHT('For utfylling'!C42,1)</f>
        <v/>
      </c>
      <c r="O42">
        <f>IF(LEN('For utfylling'!C42)&lt;11,1.1,SUM((D42*$D$1+E42*$E$1+F42*$F$1+G42*$G$1+H42*$H$1+I42*$I$1+J42*$J$1+K42*$K$1+L42*$L$1+M42*$M$1+N42*$N$1))/11)</f>
        <v>1.1000000000000001</v>
      </c>
      <c r="P42">
        <f>IF(LEN('For utfylling'!C42)&lt;11,1.1,SUM((D42*$D$2+E42*$E$2+F42*$F$2+G42*$G$2+H42*$H$2+I42*$I$2+J42*$J$2+K42*$K$2+L42*$L$2+M42*$M$2))/11)</f>
        <v>1.1000000000000001</v>
      </c>
      <c r="R42">
        <v>54</v>
      </c>
      <c r="S42">
        <f t="shared" si="0"/>
        <v>19</v>
      </c>
      <c r="T42">
        <f>YEAR('For utfylling'!B42)</f>
        <v>1900</v>
      </c>
      <c r="U42">
        <f t="shared" si="1"/>
        <v>1881</v>
      </c>
      <c r="V42">
        <f>IF(OR(U42='For utfylling'!F42,U42=('For utfylling'!F42+1),U42=('For utfylling'!F42-1)),1,0)</f>
        <v>0</v>
      </c>
    </row>
    <row r="43" spans="4:22" x14ac:dyDescent="0.2">
      <c r="D43" t="str">
        <f>MID('For utfylling'!$C43,1,1)</f>
        <v/>
      </c>
      <c r="E43" t="str">
        <f>MID('For utfylling'!$C43,2,1)</f>
        <v/>
      </c>
      <c r="F43" t="str">
        <f>MID('For utfylling'!$C43,3,1)</f>
        <v/>
      </c>
      <c r="G43" t="str">
        <f>MID('For utfylling'!$C43,4,1)</f>
        <v/>
      </c>
      <c r="H43" t="str">
        <f>MID('For utfylling'!$C43,5,1)</f>
        <v/>
      </c>
      <c r="I43" t="str">
        <f>MID('For utfylling'!$C43,6,1)</f>
        <v/>
      </c>
      <c r="J43" t="str">
        <f>MID('For utfylling'!$C43,7,1)</f>
        <v/>
      </c>
      <c r="K43" t="str">
        <f>MID('For utfylling'!$C43,8,1)</f>
        <v/>
      </c>
      <c r="L43" t="str">
        <f>MID('For utfylling'!$C43,9,1)</f>
        <v/>
      </c>
      <c r="M43" t="str">
        <f>MID('For utfylling'!$C43,10,1)</f>
        <v/>
      </c>
      <c r="N43" t="str">
        <f>RIGHT('For utfylling'!C43,1)</f>
        <v/>
      </c>
      <c r="O43">
        <f>IF(LEN('For utfylling'!C43)&lt;11,1.1,SUM((D43*$D$1+E43*$E$1+F43*$F$1+G43*$G$1+H43*$H$1+I43*$I$1+J43*$J$1+K43*$K$1+L43*$L$1+M43*$M$1+N43*$N$1))/11)</f>
        <v>1.1000000000000001</v>
      </c>
      <c r="P43">
        <f>IF(LEN('For utfylling'!C43)&lt;11,1.1,SUM((D43*$D$2+E43*$E$2+F43*$F$2+G43*$G$2+H43*$H$2+I43*$I$2+J43*$J$2+K43*$K$2+L43*$L$2+M43*$M$2))/11)</f>
        <v>1.1000000000000001</v>
      </c>
      <c r="R43">
        <v>55</v>
      </c>
      <c r="S43">
        <f t="shared" si="0"/>
        <v>19</v>
      </c>
      <c r="T43">
        <f>YEAR('For utfylling'!B43)</f>
        <v>1900</v>
      </c>
      <c r="U43">
        <f t="shared" si="1"/>
        <v>1881</v>
      </c>
      <c r="V43">
        <f>IF(OR(U43='For utfylling'!F43,U43=('For utfylling'!F43+1),U43=('For utfylling'!F43-1)),1,0)</f>
        <v>0</v>
      </c>
    </row>
    <row r="44" spans="4:22" x14ac:dyDescent="0.2">
      <c r="D44" t="str">
        <f>MID('For utfylling'!$C44,1,1)</f>
        <v/>
      </c>
      <c r="E44" t="str">
        <f>MID('For utfylling'!$C44,2,1)</f>
        <v/>
      </c>
      <c r="F44" t="str">
        <f>MID('For utfylling'!$C44,3,1)</f>
        <v/>
      </c>
      <c r="G44" t="str">
        <f>MID('For utfylling'!$C44,4,1)</f>
        <v/>
      </c>
      <c r="H44" t="str">
        <f>MID('For utfylling'!$C44,5,1)</f>
        <v/>
      </c>
      <c r="I44" t="str">
        <f>MID('For utfylling'!$C44,6,1)</f>
        <v/>
      </c>
      <c r="J44" t="str">
        <f>MID('For utfylling'!$C44,7,1)</f>
        <v/>
      </c>
      <c r="K44" t="str">
        <f>MID('For utfylling'!$C44,8,1)</f>
        <v/>
      </c>
      <c r="L44" t="str">
        <f>MID('For utfylling'!$C44,9,1)</f>
        <v/>
      </c>
      <c r="M44" t="str">
        <f>MID('For utfylling'!$C44,10,1)</f>
        <v/>
      </c>
      <c r="N44" t="str">
        <f>RIGHT('For utfylling'!C44,1)</f>
        <v/>
      </c>
      <c r="O44">
        <f>IF(LEN('For utfylling'!C44)&lt;11,1.1,SUM((D44*$D$1+E44*$E$1+F44*$F$1+G44*$G$1+H44*$H$1+I44*$I$1+J44*$J$1+K44*$K$1+L44*$L$1+M44*$M$1+N44*$N$1))/11)</f>
        <v>1.1000000000000001</v>
      </c>
      <c r="P44">
        <f>IF(LEN('For utfylling'!C44)&lt;11,1.1,SUM((D44*$D$2+E44*$E$2+F44*$F$2+G44*$G$2+H44*$H$2+I44*$I$2+J44*$J$2+K44*$K$2+L44*$L$2+M44*$M$2))/11)</f>
        <v>1.1000000000000001</v>
      </c>
      <c r="R44">
        <v>56</v>
      </c>
      <c r="S44">
        <f t="shared" si="0"/>
        <v>19</v>
      </c>
      <c r="T44">
        <f>YEAR('For utfylling'!B44)</f>
        <v>1900</v>
      </c>
      <c r="U44">
        <f t="shared" si="1"/>
        <v>1881</v>
      </c>
      <c r="V44">
        <f>IF(OR(U44='For utfylling'!F44,U44=('For utfylling'!F44+1),U44=('For utfylling'!F44-1)),1,0)</f>
        <v>0</v>
      </c>
    </row>
    <row r="45" spans="4:22" x14ac:dyDescent="0.2">
      <c r="D45" t="str">
        <f>MID('For utfylling'!$C45,1,1)</f>
        <v/>
      </c>
      <c r="E45" t="str">
        <f>MID('For utfylling'!$C45,2,1)</f>
        <v/>
      </c>
      <c r="F45" t="str">
        <f>MID('For utfylling'!$C45,3,1)</f>
        <v/>
      </c>
      <c r="G45" t="str">
        <f>MID('For utfylling'!$C45,4,1)</f>
        <v/>
      </c>
      <c r="H45" t="str">
        <f>MID('For utfylling'!$C45,5,1)</f>
        <v/>
      </c>
      <c r="I45" t="str">
        <f>MID('For utfylling'!$C45,6,1)</f>
        <v/>
      </c>
      <c r="J45" t="str">
        <f>MID('For utfylling'!$C45,7,1)</f>
        <v/>
      </c>
      <c r="K45" t="str">
        <f>MID('For utfylling'!$C45,8,1)</f>
        <v/>
      </c>
      <c r="L45" t="str">
        <f>MID('For utfylling'!$C45,9,1)</f>
        <v/>
      </c>
      <c r="M45" t="str">
        <f>MID('For utfylling'!$C45,10,1)</f>
        <v/>
      </c>
      <c r="N45" t="str">
        <f>RIGHT('For utfylling'!C45,1)</f>
        <v/>
      </c>
      <c r="O45">
        <f>IF(LEN('For utfylling'!C45)&lt;11,1.1,SUM((D45*$D$1+E45*$E$1+F45*$F$1+G45*$G$1+H45*$H$1+I45*$I$1+J45*$J$1+K45*$K$1+L45*$L$1+M45*$M$1+N45*$N$1))/11)</f>
        <v>1.1000000000000001</v>
      </c>
      <c r="P45">
        <f>IF(LEN('For utfylling'!C45)&lt;11,1.1,SUM((D45*$D$2+E45*$E$2+F45*$F$2+G45*$G$2+H45*$H$2+I45*$I$2+J45*$J$2+K45*$K$2+L45*$L$2+M45*$M$2))/11)</f>
        <v>1.1000000000000001</v>
      </c>
      <c r="R45">
        <v>57</v>
      </c>
      <c r="S45">
        <f t="shared" si="0"/>
        <v>19</v>
      </c>
      <c r="T45">
        <f>YEAR('For utfylling'!B45)</f>
        <v>1900</v>
      </c>
      <c r="U45">
        <f t="shared" si="1"/>
        <v>1881</v>
      </c>
      <c r="V45">
        <f>IF(OR(U45='For utfylling'!F45,U45=('For utfylling'!F45+1),U45=('For utfylling'!F45-1)),1,0)</f>
        <v>0</v>
      </c>
    </row>
    <row r="46" spans="4:22" x14ac:dyDescent="0.2">
      <c r="D46" t="str">
        <f>MID('For utfylling'!$C46,1,1)</f>
        <v/>
      </c>
      <c r="E46" t="str">
        <f>MID('For utfylling'!$C46,2,1)</f>
        <v/>
      </c>
      <c r="F46" t="str">
        <f>MID('For utfylling'!$C46,3,1)</f>
        <v/>
      </c>
      <c r="G46" t="str">
        <f>MID('For utfylling'!$C46,4,1)</f>
        <v/>
      </c>
      <c r="H46" t="str">
        <f>MID('For utfylling'!$C46,5,1)</f>
        <v/>
      </c>
      <c r="I46" t="str">
        <f>MID('For utfylling'!$C46,6,1)</f>
        <v/>
      </c>
      <c r="J46" t="str">
        <f>MID('For utfylling'!$C46,7,1)</f>
        <v/>
      </c>
      <c r="K46" t="str">
        <f>MID('For utfylling'!$C46,8,1)</f>
        <v/>
      </c>
      <c r="L46" t="str">
        <f>MID('For utfylling'!$C46,9,1)</f>
        <v/>
      </c>
      <c r="M46" t="str">
        <f>MID('For utfylling'!$C46,10,1)</f>
        <v/>
      </c>
      <c r="N46" t="str">
        <f>RIGHT('For utfylling'!C46,1)</f>
        <v/>
      </c>
      <c r="O46">
        <f>IF(LEN('For utfylling'!C46)&lt;11,1.1,SUM((D46*$D$1+E46*$E$1+F46*$F$1+G46*$G$1+H46*$H$1+I46*$I$1+J46*$J$1+K46*$K$1+L46*$L$1+M46*$M$1+N46*$N$1))/11)</f>
        <v>1.1000000000000001</v>
      </c>
      <c r="P46">
        <f>IF(LEN('For utfylling'!C46)&lt;11,1.1,SUM((D46*$D$2+E46*$E$2+F46*$F$2+G46*$G$2+H46*$H$2+I46*$I$2+J46*$J$2+K46*$K$2+L46*$L$2+M46*$M$2))/11)</f>
        <v>1.1000000000000001</v>
      </c>
      <c r="R46">
        <v>58</v>
      </c>
      <c r="S46">
        <f t="shared" si="0"/>
        <v>19</v>
      </c>
      <c r="T46">
        <f>YEAR('For utfylling'!B46)</f>
        <v>1900</v>
      </c>
      <c r="U46">
        <f t="shared" si="1"/>
        <v>1881</v>
      </c>
      <c r="V46">
        <f>IF(OR(U46='For utfylling'!F46,U46=('For utfylling'!F46+1),U46=('For utfylling'!F46-1)),1,0)</f>
        <v>0</v>
      </c>
    </row>
    <row r="47" spans="4:22" x14ac:dyDescent="0.2">
      <c r="D47" t="str">
        <f>MID('For utfylling'!$C47,1,1)</f>
        <v/>
      </c>
      <c r="E47" t="str">
        <f>MID('For utfylling'!$C47,2,1)</f>
        <v/>
      </c>
      <c r="F47" t="str">
        <f>MID('For utfylling'!$C47,3,1)</f>
        <v/>
      </c>
      <c r="G47" t="str">
        <f>MID('For utfylling'!$C47,4,1)</f>
        <v/>
      </c>
      <c r="H47" t="str">
        <f>MID('For utfylling'!$C47,5,1)</f>
        <v/>
      </c>
      <c r="I47" t="str">
        <f>MID('For utfylling'!$C47,6,1)</f>
        <v/>
      </c>
      <c r="J47" t="str">
        <f>MID('For utfylling'!$C47,7,1)</f>
        <v/>
      </c>
      <c r="K47" t="str">
        <f>MID('For utfylling'!$C47,8,1)</f>
        <v/>
      </c>
      <c r="L47" t="str">
        <f>MID('For utfylling'!$C47,9,1)</f>
        <v/>
      </c>
      <c r="M47" t="str">
        <f>MID('For utfylling'!$C47,10,1)</f>
        <v/>
      </c>
      <c r="N47" t="str">
        <f>RIGHT('For utfylling'!C47,1)</f>
        <v/>
      </c>
      <c r="O47">
        <f>IF(LEN('For utfylling'!C47)&lt;11,1.1,SUM((D47*$D$1+E47*$E$1+F47*$F$1+G47*$G$1+H47*$H$1+I47*$I$1+J47*$J$1+K47*$K$1+L47*$L$1+M47*$M$1+N47*$N$1))/11)</f>
        <v>1.1000000000000001</v>
      </c>
      <c r="P47">
        <f>IF(LEN('For utfylling'!C47)&lt;11,1.1,SUM((D47*$D$2+E47*$E$2+F47*$F$2+G47*$G$2+H47*$H$2+I47*$I$2+J47*$J$2+K47*$K$2+L47*$L$2+M47*$M$2))/11)</f>
        <v>1.1000000000000001</v>
      </c>
      <c r="R47">
        <v>59</v>
      </c>
      <c r="S47">
        <f t="shared" si="0"/>
        <v>19</v>
      </c>
      <c r="T47">
        <f>YEAR('For utfylling'!B47)</f>
        <v>1900</v>
      </c>
      <c r="U47">
        <f t="shared" si="1"/>
        <v>1881</v>
      </c>
      <c r="V47">
        <f>IF(OR(U47='For utfylling'!F47,U47=('For utfylling'!F47+1),U47=('For utfylling'!F47-1)),1,0)</f>
        <v>0</v>
      </c>
    </row>
    <row r="48" spans="4:22" x14ac:dyDescent="0.2">
      <c r="D48" t="str">
        <f>MID('For utfylling'!$C48,1,1)</f>
        <v/>
      </c>
      <c r="E48" t="str">
        <f>MID('For utfylling'!$C48,2,1)</f>
        <v/>
      </c>
      <c r="F48" t="str">
        <f>MID('For utfylling'!$C48,3,1)</f>
        <v/>
      </c>
      <c r="G48" t="str">
        <f>MID('For utfylling'!$C48,4,1)</f>
        <v/>
      </c>
      <c r="H48" t="str">
        <f>MID('For utfylling'!$C48,5,1)</f>
        <v/>
      </c>
      <c r="I48" t="str">
        <f>MID('For utfylling'!$C48,6,1)</f>
        <v/>
      </c>
      <c r="J48" t="str">
        <f>MID('For utfylling'!$C48,7,1)</f>
        <v/>
      </c>
      <c r="K48" t="str">
        <f>MID('For utfylling'!$C48,8,1)</f>
        <v/>
      </c>
      <c r="L48" t="str">
        <f>MID('For utfylling'!$C48,9,1)</f>
        <v/>
      </c>
      <c r="M48" t="str">
        <f>MID('For utfylling'!$C48,10,1)</f>
        <v/>
      </c>
      <c r="N48" t="str">
        <f>RIGHT('For utfylling'!C48,1)</f>
        <v/>
      </c>
      <c r="O48">
        <f>IF(LEN('For utfylling'!C48)&lt;11,1.1,SUM((D48*$D$1+E48*$E$1+F48*$F$1+G48*$G$1+H48*$H$1+I48*$I$1+J48*$J$1+K48*$K$1+L48*$L$1+M48*$M$1+N48*$N$1))/11)</f>
        <v>1.1000000000000001</v>
      </c>
      <c r="P48">
        <f>IF(LEN('For utfylling'!C48)&lt;11,1.1,SUM((D48*$D$2+E48*$E$2+F48*$F$2+G48*$G$2+H48*$H$2+I48*$I$2+J48*$J$2+K48*$K$2+L48*$L$2+M48*$M$2))/11)</f>
        <v>1.1000000000000001</v>
      </c>
      <c r="R48">
        <v>60</v>
      </c>
      <c r="S48">
        <f t="shared" si="0"/>
        <v>19</v>
      </c>
      <c r="T48">
        <f>YEAR('For utfylling'!B48)</f>
        <v>1900</v>
      </c>
      <c r="U48">
        <f t="shared" si="1"/>
        <v>1881</v>
      </c>
      <c r="V48">
        <f>IF(OR(U48='For utfylling'!F48,U48=('For utfylling'!F48+1),U48=('For utfylling'!F48-1)),1,0)</f>
        <v>0</v>
      </c>
    </row>
    <row r="49" spans="4:22" x14ac:dyDescent="0.2">
      <c r="D49" t="str">
        <f>MID('For utfylling'!$C49,1,1)</f>
        <v/>
      </c>
      <c r="E49" t="str">
        <f>MID('For utfylling'!$C49,2,1)</f>
        <v/>
      </c>
      <c r="F49" t="str">
        <f>MID('For utfylling'!$C49,3,1)</f>
        <v/>
      </c>
      <c r="G49" t="str">
        <f>MID('For utfylling'!$C49,4,1)</f>
        <v/>
      </c>
      <c r="H49" t="str">
        <f>MID('For utfylling'!$C49,5,1)</f>
        <v/>
      </c>
      <c r="I49" t="str">
        <f>MID('For utfylling'!$C49,6,1)</f>
        <v/>
      </c>
      <c r="J49" t="str">
        <f>MID('For utfylling'!$C49,7,1)</f>
        <v/>
      </c>
      <c r="K49" t="str">
        <f>MID('For utfylling'!$C49,8,1)</f>
        <v/>
      </c>
      <c r="L49" t="str">
        <f>MID('For utfylling'!$C49,9,1)</f>
        <v/>
      </c>
      <c r="M49" t="str">
        <f>MID('For utfylling'!$C49,10,1)</f>
        <v/>
      </c>
      <c r="N49" t="str">
        <f>RIGHT('For utfylling'!C49,1)</f>
        <v/>
      </c>
      <c r="O49">
        <f>IF(LEN('For utfylling'!C49)&lt;11,1.1,SUM((D49*$D$1+E49*$E$1+F49*$F$1+G49*$G$1+H49*$H$1+I49*$I$1+J49*$J$1+K49*$K$1+L49*$L$1+M49*$M$1+N49*$N$1))/11)</f>
        <v>1.1000000000000001</v>
      </c>
      <c r="P49">
        <f>IF(LEN('For utfylling'!C49)&lt;11,1.1,SUM((D49*$D$2+E49*$E$2+F49*$F$2+G49*$G$2+H49*$H$2+I49*$I$2+J49*$J$2+K49*$K$2+L49*$L$2+M49*$M$2))/11)</f>
        <v>1.1000000000000001</v>
      </c>
      <c r="R49">
        <v>61</v>
      </c>
      <c r="S49">
        <f t="shared" si="0"/>
        <v>19</v>
      </c>
      <c r="T49">
        <f>YEAR('For utfylling'!B49)</f>
        <v>1900</v>
      </c>
      <c r="U49">
        <f t="shared" si="1"/>
        <v>1881</v>
      </c>
      <c r="V49">
        <f>IF(OR(U49='For utfylling'!F49,U49=('For utfylling'!F49+1),U49=('For utfylling'!F49-1)),1,0)</f>
        <v>0</v>
      </c>
    </row>
    <row r="50" spans="4:22" x14ac:dyDescent="0.2">
      <c r="D50" t="str">
        <f>MID('For utfylling'!$C50,1,1)</f>
        <v/>
      </c>
      <c r="E50" t="str">
        <f>MID('For utfylling'!$C50,2,1)</f>
        <v/>
      </c>
      <c r="F50" t="str">
        <f>MID('For utfylling'!$C50,3,1)</f>
        <v/>
      </c>
      <c r="G50" t="str">
        <f>MID('For utfylling'!$C50,4,1)</f>
        <v/>
      </c>
      <c r="H50" t="str">
        <f>MID('For utfylling'!$C50,5,1)</f>
        <v/>
      </c>
      <c r="I50" t="str">
        <f>MID('For utfylling'!$C50,6,1)</f>
        <v/>
      </c>
      <c r="J50" t="str">
        <f>MID('For utfylling'!$C50,7,1)</f>
        <v/>
      </c>
      <c r="K50" t="str">
        <f>MID('For utfylling'!$C50,8,1)</f>
        <v/>
      </c>
      <c r="L50" t="str">
        <f>MID('For utfylling'!$C50,9,1)</f>
        <v/>
      </c>
      <c r="M50" t="str">
        <f>MID('For utfylling'!$C50,10,1)</f>
        <v/>
      </c>
      <c r="N50" t="str">
        <f>RIGHT('For utfylling'!C50,1)</f>
        <v/>
      </c>
      <c r="O50">
        <f>IF(LEN('For utfylling'!C50)&lt;11,1.1,SUM((D50*$D$1+E50*$E$1+F50*$F$1+G50*$G$1+H50*$H$1+I50*$I$1+J50*$J$1+K50*$K$1+L50*$L$1+M50*$M$1+N50*$N$1))/11)</f>
        <v>1.1000000000000001</v>
      </c>
      <c r="P50">
        <f>IF(LEN('For utfylling'!C50)&lt;11,1.1,SUM((D50*$D$2+E50*$E$2+F50*$F$2+G50*$G$2+H50*$H$2+I50*$I$2+J50*$J$2+K50*$K$2+L50*$L$2+M50*$M$2))/11)</f>
        <v>1.1000000000000001</v>
      </c>
      <c r="R50">
        <v>62</v>
      </c>
      <c r="S50">
        <f t="shared" si="0"/>
        <v>19</v>
      </c>
      <c r="T50">
        <f>YEAR('For utfylling'!B50)</f>
        <v>1900</v>
      </c>
      <c r="U50">
        <f t="shared" si="1"/>
        <v>1881</v>
      </c>
      <c r="V50">
        <f>IF(OR(U50='For utfylling'!F50,U50=('For utfylling'!F50+1),U50=('For utfylling'!F50-1)),1,0)</f>
        <v>0</v>
      </c>
    </row>
    <row r="51" spans="4:22" x14ac:dyDescent="0.2">
      <c r="D51" t="str">
        <f>MID('For utfylling'!$C51,1,1)</f>
        <v/>
      </c>
      <c r="E51" t="str">
        <f>MID('For utfylling'!$C51,2,1)</f>
        <v/>
      </c>
      <c r="F51" t="str">
        <f>MID('For utfylling'!$C51,3,1)</f>
        <v/>
      </c>
      <c r="G51" t="str">
        <f>MID('For utfylling'!$C51,4,1)</f>
        <v/>
      </c>
      <c r="H51" t="str">
        <f>MID('For utfylling'!$C51,5,1)</f>
        <v/>
      </c>
      <c r="I51" t="str">
        <f>MID('For utfylling'!$C51,6,1)</f>
        <v/>
      </c>
      <c r="J51" t="str">
        <f>MID('For utfylling'!$C51,7,1)</f>
        <v/>
      </c>
      <c r="K51" t="str">
        <f>MID('For utfylling'!$C51,8,1)</f>
        <v/>
      </c>
      <c r="L51" t="str">
        <f>MID('For utfylling'!$C51,9,1)</f>
        <v/>
      </c>
      <c r="M51" t="str">
        <f>MID('For utfylling'!$C51,10,1)</f>
        <v/>
      </c>
      <c r="N51" t="str">
        <f>RIGHT('For utfylling'!C51,1)</f>
        <v/>
      </c>
      <c r="O51">
        <f>IF(LEN('For utfylling'!C51)&lt;11,1.1,SUM((D51*$D$1+E51*$E$1+F51*$F$1+G51*$G$1+H51*$H$1+I51*$I$1+J51*$J$1+K51*$K$1+L51*$L$1+M51*$M$1+N51*$N$1))/11)</f>
        <v>1.1000000000000001</v>
      </c>
      <c r="P51">
        <f>IF(LEN('For utfylling'!C51)&lt;11,1.1,SUM((D51*$D$2+E51*$E$2+F51*$F$2+G51*$G$2+H51*$H$2+I51*$I$2+J51*$J$2+K51*$K$2+L51*$L$2+M51*$M$2))/11)</f>
        <v>1.1000000000000001</v>
      </c>
      <c r="R51">
        <v>63</v>
      </c>
      <c r="S51">
        <f t="shared" si="0"/>
        <v>19</v>
      </c>
      <c r="T51">
        <f>YEAR('For utfylling'!B51)</f>
        <v>1900</v>
      </c>
      <c r="U51">
        <f t="shared" si="1"/>
        <v>1881</v>
      </c>
      <c r="V51">
        <f>IF(OR(U51='For utfylling'!F51,U51=('For utfylling'!F51+1),U51=('For utfylling'!F51-1)),1,0)</f>
        <v>0</v>
      </c>
    </row>
    <row r="52" spans="4:22" x14ac:dyDescent="0.2">
      <c r="D52" t="str">
        <f>MID('For utfylling'!$C52,1,1)</f>
        <v/>
      </c>
      <c r="E52" t="str">
        <f>MID('For utfylling'!$C52,2,1)</f>
        <v/>
      </c>
      <c r="F52" t="str">
        <f>MID('For utfylling'!$C52,3,1)</f>
        <v/>
      </c>
      <c r="G52" t="str">
        <f>MID('For utfylling'!$C52,4,1)</f>
        <v/>
      </c>
      <c r="H52" t="str">
        <f>MID('For utfylling'!$C52,5,1)</f>
        <v/>
      </c>
      <c r="I52" t="str">
        <f>MID('For utfylling'!$C52,6,1)</f>
        <v/>
      </c>
      <c r="J52" t="str">
        <f>MID('For utfylling'!$C52,7,1)</f>
        <v/>
      </c>
      <c r="K52" t="str">
        <f>MID('For utfylling'!$C52,8,1)</f>
        <v/>
      </c>
      <c r="L52" t="str">
        <f>MID('For utfylling'!$C52,9,1)</f>
        <v/>
      </c>
      <c r="M52" t="str">
        <f>MID('For utfylling'!$C52,10,1)</f>
        <v/>
      </c>
      <c r="N52" t="str">
        <f>RIGHT('For utfylling'!C52,1)</f>
        <v/>
      </c>
      <c r="O52">
        <f>IF(LEN('For utfylling'!C52)&lt;11,1.1,SUM((D52*$D$1+E52*$E$1+F52*$F$1+G52*$G$1+H52*$H$1+I52*$I$1+J52*$J$1+K52*$K$1+L52*$L$1+M52*$M$1+N52*$N$1))/11)</f>
        <v>1.1000000000000001</v>
      </c>
      <c r="P52">
        <f>IF(LEN('For utfylling'!C52)&lt;11,1.1,SUM((D52*$D$2+E52*$E$2+F52*$F$2+G52*$G$2+H52*$H$2+I52*$I$2+J52*$J$2+K52*$K$2+L52*$L$2+M52*$M$2))/11)</f>
        <v>1.1000000000000001</v>
      </c>
      <c r="R52">
        <v>64</v>
      </c>
      <c r="S52">
        <f t="shared" si="0"/>
        <v>19</v>
      </c>
      <c r="T52">
        <f>YEAR('For utfylling'!B52)</f>
        <v>1900</v>
      </c>
      <c r="U52">
        <f t="shared" si="1"/>
        <v>1881</v>
      </c>
      <c r="V52">
        <f>IF(OR(U52='For utfylling'!F52,U52=('For utfylling'!F52+1),U52=('For utfylling'!F52-1)),1,0)</f>
        <v>0</v>
      </c>
    </row>
    <row r="53" spans="4:22" x14ac:dyDescent="0.2">
      <c r="D53" t="str">
        <f>MID('For utfylling'!$C53,1,1)</f>
        <v/>
      </c>
      <c r="E53" t="str">
        <f>MID('For utfylling'!$C53,2,1)</f>
        <v/>
      </c>
      <c r="F53" t="str">
        <f>MID('For utfylling'!$C53,3,1)</f>
        <v/>
      </c>
      <c r="G53" t="str">
        <f>MID('For utfylling'!$C53,4,1)</f>
        <v/>
      </c>
      <c r="H53" t="str">
        <f>MID('For utfylling'!$C53,5,1)</f>
        <v/>
      </c>
      <c r="I53" t="str">
        <f>MID('For utfylling'!$C53,6,1)</f>
        <v/>
      </c>
      <c r="J53" t="str">
        <f>MID('For utfylling'!$C53,7,1)</f>
        <v/>
      </c>
      <c r="K53" t="str">
        <f>MID('For utfylling'!$C53,8,1)</f>
        <v/>
      </c>
      <c r="L53" t="str">
        <f>MID('For utfylling'!$C53,9,1)</f>
        <v/>
      </c>
      <c r="M53" t="str">
        <f>MID('For utfylling'!$C53,10,1)</f>
        <v/>
      </c>
      <c r="N53" t="str">
        <f>RIGHT('For utfylling'!C53,1)</f>
        <v/>
      </c>
      <c r="O53">
        <f>IF(LEN('For utfylling'!C53)&lt;11,1.1,SUM((D53*$D$1+E53*$E$1+F53*$F$1+G53*$G$1+H53*$H$1+I53*$I$1+J53*$J$1+K53*$K$1+L53*$L$1+M53*$M$1+N53*$N$1))/11)</f>
        <v>1.1000000000000001</v>
      </c>
      <c r="P53">
        <f>IF(LEN('For utfylling'!C53)&lt;11,1.1,SUM((D53*$D$2+E53*$E$2+F53*$F$2+G53*$G$2+H53*$H$2+I53*$I$2+J53*$J$2+K53*$K$2+L53*$L$2+M53*$M$2))/11)</f>
        <v>1.1000000000000001</v>
      </c>
      <c r="R53">
        <v>65</v>
      </c>
      <c r="S53">
        <f t="shared" si="0"/>
        <v>19</v>
      </c>
      <c r="T53">
        <f>YEAR('For utfylling'!B53)</f>
        <v>1900</v>
      </c>
      <c r="U53">
        <f t="shared" si="1"/>
        <v>1881</v>
      </c>
      <c r="V53">
        <f>IF(OR(U53='For utfylling'!F53,U53=('For utfylling'!F53+1),U53=('For utfylling'!F53-1)),1,0)</f>
        <v>0</v>
      </c>
    </row>
    <row r="54" spans="4:22" x14ac:dyDescent="0.2">
      <c r="D54" t="str">
        <f>MID('For utfylling'!$C54,1,1)</f>
        <v/>
      </c>
      <c r="E54" t="str">
        <f>MID('For utfylling'!$C54,2,1)</f>
        <v/>
      </c>
      <c r="F54" t="str">
        <f>MID('For utfylling'!$C54,3,1)</f>
        <v/>
      </c>
      <c r="G54" t="str">
        <f>MID('For utfylling'!$C54,4,1)</f>
        <v/>
      </c>
      <c r="H54" t="str">
        <f>MID('For utfylling'!$C54,5,1)</f>
        <v/>
      </c>
      <c r="I54" t="str">
        <f>MID('For utfylling'!$C54,6,1)</f>
        <v/>
      </c>
      <c r="J54" t="str">
        <f>MID('For utfylling'!$C54,7,1)</f>
        <v/>
      </c>
      <c r="K54" t="str">
        <f>MID('For utfylling'!$C54,8,1)</f>
        <v/>
      </c>
      <c r="L54" t="str">
        <f>MID('For utfylling'!$C54,9,1)</f>
        <v/>
      </c>
      <c r="M54" t="str">
        <f>MID('For utfylling'!$C54,10,1)</f>
        <v/>
      </c>
      <c r="N54" t="str">
        <f>RIGHT('For utfylling'!C54,1)</f>
        <v/>
      </c>
      <c r="O54">
        <f>IF(LEN('For utfylling'!C54)&lt;11,1.1,SUM((D54*$D$1+E54*$E$1+F54*$F$1+G54*$G$1+H54*$H$1+I54*$I$1+J54*$J$1+K54*$K$1+L54*$L$1+M54*$M$1+N54*$N$1))/11)</f>
        <v>1.1000000000000001</v>
      </c>
      <c r="P54">
        <f>IF(LEN('For utfylling'!C54)&lt;11,1.1,SUM((D54*$D$2+E54*$E$2+F54*$F$2+G54*$G$2+H54*$H$2+I54*$I$2+J54*$J$2+K54*$K$2+L54*$L$2+M54*$M$2))/11)</f>
        <v>1.1000000000000001</v>
      </c>
      <c r="R54">
        <v>66</v>
      </c>
      <c r="S54">
        <f t="shared" si="0"/>
        <v>19</v>
      </c>
      <c r="T54">
        <f>YEAR('For utfylling'!B54)</f>
        <v>1900</v>
      </c>
      <c r="U54">
        <f t="shared" si="1"/>
        <v>1881</v>
      </c>
      <c r="V54">
        <f>IF(OR(U54='For utfylling'!F54,U54=('For utfylling'!F54+1),U54=('For utfylling'!F54-1)),1,0)</f>
        <v>0</v>
      </c>
    </row>
    <row r="55" spans="4:22" x14ac:dyDescent="0.2">
      <c r="D55" t="str">
        <f>MID('For utfylling'!$C55,1,1)</f>
        <v/>
      </c>
      <c r="E55" t="str">
        <f>MID('For utfylling'!$C55,2,1)</f>
        <v/>
      </c>
      <c r="F55" t="str">
        <f>MID('For utfylling'!$C55,3,1)</f>
        <v/>
      </c>
      <c r="G55" t="str">
        <f>MID('For utfylling'!$C55,4,1)</f>
        <v/>
      </c>
      <c r="H55" t="str">
        <f>MID('For utfylling'!$C55,5,1)</f>
        <v/>
      </c>
      <c r="I55" t="str">
        <f>MID('For utfylling'!$C55,6,1)</f>
        <v/>
      </c>
      <c r="J55" t="str">
        <f>MID('For utfylling'!$C55,7,1)</f>
        <v/>
      </c>
      <c r="K55" t="str">
        <f>MID('For utfylling'!$C55,8,1)</f>
        <v/>
      </c>
      <c r="L55" t="str">
        <f>MID('For utfylling'!$C55,9,1)</f>
        <v/>
      </c>
      <c r="M55" t="str">
        <f>MID('For utfylling'!$C55,10,1)</f>
        <v/>
      </c>
      <c r="N55" t="str">
        <f>RIGHT('For utfylling'!C55,1)</f>
        <v/>
      </c>
      <c r="O55">
        <f>IF(LEN('For utfylling'!C55)&lt;11,1.1,SUM((D55*$D$1+E55*$E$1+F55*$F$1+G55*$G$1+H55*$H$1+I55*$I$1+J55*$J$1+K55*$K$1+L55*$L$1+M55*$M$1+N55*$N$1))/11)</f>
        <v>1.1000000000000001</v>
      </c>
      <c r="P55">
        <f>IF(LEN('For utfylling'!C55)&lt;11,1.1,SUM((D55*$D$2+E55*$E$2+F55*$F$2+G55*$G$2+H55*$H$2+I55*$I$2+J55*$J$2+K55*$K$2+L55*$L$2+M55*$M$2))/11)</f>
        <v>1.1000000000000001</v>
      </c>
      <c r="R55">
        <v>67</v>
      </c>
      <c r="S55">
        <f t="shared" si="0"/>
        <v>19</v>
      </c>
      <c r="T55">
        <f>YEAR('For utfylling'!B55)</f>
        <v>1900</v>
      </c>
      <c r="U55">
        <f t="shared" si="1"/>
        <v>1881</v>
      </c>
      <c r="V55">
        <f>IF(OR(U55='For utfylling'!F55,U55=('For utfylling'!F55+1),U55=('For utfylling'!F55-1)),1,0)</f>
        <v>0</v>
      </c>
    </row>
    <row r="56" spans="4:22" x14ac:dyDescent="0.2">
      <c r="D56" t="str">
        <f>MID('For utfylling'!$C56,1,1)</f>
        <v/>
      </c>
      <c r="E56" t="str">
        <f>MID('For utfylling'!$C56,2,1)</f>
        <v/>
      </c>
      <c r="F56" t="str">
        <f>MID('For utfylling'!$C56,3,1)</f>
        <v/>
      </c>
      <c r="G56" t="str">
        <f>MID('For utfylling'!$C56,4,1)</f>
        <v/>
      </c>
      <c r="H56" t="str">
        <f>MID('For utfylling'!$C56,5,1)</f>
        <v/>
      </c>
      <c r="I56" t="str">
        <f>MID('For utfylling'!$C56,6,1)</f>
        <v/>
      </c>
      <c r="J56" t="str">
        <f>MID('For utfylling'!$C56,7,1)</f>
        <v/>
      </c>
      <c r="K56" t="str">
        <f>MID('For utfylling'!$C56,8,1)</f>
        <v/>
      </c>
      <c r="L56" t="str">
        <f>MID('For utfylling'!$C56,9,1)</f>
        <v/>
      </c>
      <c r="M56" t="str">
        <f>MID('For utfylling'!$C56,10,1)</f>
        <v/>
      </c>
      <c r="N56" t="str">
        <f>RIGHT('For utfylling'!C56,1)</f>
        <v/>
      </c>
      <c r="O56">
        <f>IF(LEN('For utfylling'!C56)&lt;11,1.1,SUM((D56*$D$1+E56*$E$1+F56*$F$1+G56*$G$1+H56*$H$1+I56*$I$1+J56*$J$1+K56*$K$1+L56*$L$1+M56*$M$1+N56*$N$1))/11)</f>
        <v>1.1000000000000001</v>
      </c>
      <c r="P56">
        <f>IF(LEN('For utfylling'!C56)&lt;11,1.1,SUM((D56*$D$2+E56*$E$2+F56*$F$2+G56*$G$2+H56*$H$2+I56*$I$2+J56*$J$2+K56*$K$2+L56*$L$2+M56*$M$2))/11)</f>
        <v>1.1000000000000001</v>
      </c>
      <c r="R56">
        <v>68</v>
      </c>
      <c r="S56">
        <f t="shared" si="0"/>
        <v>19</v>
      </c>
      <c r="T56">
        <f>YEAR('For utfylling'!B56)</f>
        <v>1900</v>
      </c>
      <c r="U56">
        <f t="shared" si="1"/>
        <v>1881</v>
      </c>
      <c r="V56">
        <f>IF(OR(U56='For utfylling'!F56,U56=('For utfylling'!F56+1),U56=('For utfylling'!F56-1)),1,0)</f>
        <v>0</v>
      </c>
    </row>
    <row r="57" spans="4:22" x14ac:dyDescent="0.2">
      <c r="D57" t="str">
        <f>MID('For utfylling'!$C57,1,1)</f>
        <v/>
      </c>
      <c r="E57" t="str">
        <f>MID('For utfylling'!$C57,2,1)</f>
        <v/>
      </c>
      <c r="F57" t="str">
        <f>MID('For utfylling'!$C57,3,1)</f>
        <v/>
      </c>
      <c r="G57" t="str">
        <f>MID('For utfylling'!$C57,4,1)</f>
        <v/>
      </c>
      <c r="H57" t="str">
        <f>MID('For utfylling'!$C57,5,1)</f>
        <v/>
      </c>
      <c r="I57" t="str">
        <f>MID('For utfylling'!$C57,6,1)</f>
        <v/>
      </c>
      <c r="J57" t="str">
        <f>MID('For utfylling'!$C57,7,1)</f>
        <v/>
      </c>
      <c r="K57" t="str">
        <f>MID('For utfylling'!$C57,8,1)</f>
        <v/>
      </c>
      <c r="L57" t="str">
        <f>MID('For utfylling'!$C57,9,1)</f>
        <v/>
      </c>
      <c r="M57" t="str">
        <f>MID('For utfylling'!$C57,10,1)</f>
        <v/>
      </c>
      <c r="N57" t="str">
        <f>RIGHT('For utfylling'!C57,1)</f>
        <v/>
      </c>
      <c r="O57">
        <f>IF(LEN('For utfylling'!C57)&lt;11,1.1,SUM((D57*$D$1+E57*$E$1+F57*$F$1+G57*$G$1+H57*$H$1+I57*$I$1+J57*$J$1+K57*$K$1+L57*$L$1+M57*$M$1+N57*$N$1))/11)</f>
        <v>1.1000000000000001</v>
      </c>
      <c r="P57">
        <f>IF(LEN('For utfylling'!C57)&lt;11,1.1,SUM((D57*$D$2+E57*$E$2+F57*$F$2+G57*$G$2+H57*$H$2+I57*$I$2+J57*$J$2+K57*$K$2+L57*$L$2+M57*$M$2))/11)</f>
        <v>1.1000000000000001</v>
      </c>
      <c r="R57">
        <v>69</v>
      </c>
      <c r="S57">
        <f t="shared" si="0"/>
        <v>19</v>
      </c>
      <c r="T57">
        <f>YEAR('For utfylling'!B57)</f>
        <v>1900</v>
      </c>
      <c r="U57">
        <f t="shared" si="1"/>
        <v>1881</v>
      </c>
      <c r="V57">
        <f>IF(OR(U57='For utfylling'!F57,U57=('For utfylling'!F57+1),U57=('For utfylling'!F57-1)),1,0)</f>
        <v>0</v>
      </c>
    </row>
    <row r="58" spans="4:22" x14ac:dyDescent="0.2">
      <c r="D58" t="str">
        <f>MID('For utfylling'!$C58,1,1)</f>
        <v/>
      </c>
      <c r="E58" t="str">
        <f>MID('For utfylling'!$C58,2,1)</f>
        <v/>
      </c>
      <c r="F58" t="str">
        <f>MID('For utfylling'!$C58,3,1)</f>
        <v/>
      </c>
      <c r="G58" t="str">
        <f>MID('For utfylling'!$C58,4,1)</f>
        <v/>
      </c>
      <c r="H58" t="str">
        <f>MID('For utfylling'!$C58,5,1)</f>
        <v/>
      </c>
      <c r="I58" t="str">
        <f>MID('For utfylling'!$C58,6,1)</f>
        <v/>
      </c>
      <c r="J58" t="str">
        <f>MID('For utfylling'!$C58,7,1)</f>
        <v/>
      </c>
      <c r="K58" t="str">
        <f>MID('For utfylling'!$C58,8,1)</f>
        <v/>
      </c>
      <c r="L58" t="str">
        <f>MID('For utfylling'!$C58,9,1)</f>
        <v/>
      </c>
      <c r="M58" t="str">
        <f>MID('For utfylling'!$C58,10,1)</f>
        <v/>
      </c>
      <c r="N58" t="str">
        <f>RIGHT('For utfylling'!C58,1)</f>
        <v/>
      </c>
      <c r="O58">
        <f>IF(LEN('For utfylling'!C58)&lt;11,1.1,SUM((D58*$D$1+E58*$E$1+F58*$F$1+G58*$G$1+H58*$H$1+I58*$I$1+J58*$J$1+K58*$K$1+L58*$L$1+M58*$M$1+N58*$N$1))/11)</f>
        <v>1.1000000000000001</v>
      </c>
      <c r="P58">
        <f>IF(LEN('For utfylling'!C58)&lt;11,1.1,SUM((D58*$D$2+E58*$E$2+F58*$F$2+G58*$G$2+H58*$H$2+I58*$I$2+J58*$J$2+K58*$K$2+L58*$L$2+M58*$M$2))/11)</f>
        <v>1.1000000000000001</v>
      </c>
      <c r="R58">
        <v>70</v>
      </c>
      <c r="S58">
        <f t="shared" si="0"/>
        <v>19</v>
      </c>
      <c r="T58">
        <f>YEAR('For utfylling'!B58)</f>
        <v>1900</v>
      </c>
      <c r="U58">
        <f t="shared" si="1"/>
        <v>1881</v>
      </c>
      <c r="V58">
        <f>IF(OR(U58='For utfylling'!F58,U58=('For utfylling'!F58+1),U58=('For utfylling'!F58-1)),1,0)</f>
        <v>0</v>
      </c>
    </row>
    <row r="59" spans="4:22" x14ac:dyDescent="0.2">
      <c r="D59" t="str">
        <f>MID('For utfylling'!$C59,1,1)</f>
        <v/>
      </c>
      <c r="E59" t="str">
        <f>MID('For utfylling'!$C59,2,1)</f>
        <v/>
      </c>
      <c r="F59" t="str">
        <f>MID('For utfylling'!$C59,3,1)</f>
        <v/>
      </c>
      <c r="G59" t="str">
        <f>MID('For utfylling'!$C59,4,1)</f>
        <v/>
      </c>
      <c r="H59" t="str">
        <f>MID('For utfylling'!$C59,5,1)</f>
        <v/>
      </c>
      <c r="I59" t="str">
        <f>MID('For utfylling'!$C59,6,1)</f>
        <v/>
      </c>
      <c r="J59" t="str">
        <f>MID('For utfylling'!$C59,7,1)</f>
        <v/>
      </c>
      <c r="K59" t="str">
        <f>MID('For utfylling'!$C59,8,1)</f>
        <v/>
      </c>
      <c r="L59" t="str">
        <f>MID('For utfylling'!$C59,9,1)</f>
        <v/>
      </c>
      <c r="M59" t="str">
        <f>MID('For utfylling'!$C59,10,1)</f>
        <v/>
      </c>
      <c r="N59" t="str">
        <f>RIGHT('For utfylling'!C59,1)</f>
        <v/>
      </c>
      <c r="O59">
        <f>IF(LEN('For utfylling'!C59)&lt;11,1.1,SUM((D59*$D$1+E59*$E$1+F59*$F$1+G59*$G$1+H59*$H$1+I59*$I$1+J59*$J$1+K59*$K$1+L59*$L$1+M59*$M$1+N59*$N$1))/11)</f>
        <v>1.1000000000000001</v>
      </c>
      <c r="P59">
        <f>IF(LEN('For utfylling'!C59)&lt;11,1.1,SUM((D59*$D$2+E59*$E$2+F59*$F$2+G59*$G$2+H59*$H$2+I59*$I$2+J59*$J$2+K59*$K$2+L59*$L$2+M59*$M$2))/11)</f>
        <v>1.1000000000000001</v>
      </c>
      <c r="R59">
        <v>71</v>
      </c>
      <c r="S59">
        <f t="shared" si="0"/>
        <v>19</v>
      </c>
      <c r="T59">
        <f>YEAR('For utfylling'!B59)</f>
        <v>1900</v>
      </c>
      <c r="U59">
        <f t="shared" si="1"/>
        <v>1881</v>
      </c>
      <c r="V59">
        <f>IF(OR(U59='For utfylling'!F59,U59=('For utfylling'!F59+1),U59=('For utfylling'!F59-1)),1,0)</f>
        <v>0</v>
      </c>
    </row>
    <row r="60" spans="4:22" x14ac:dyDescent="0.2">
      <c r="D60" t="str">
        <f>MID('For utfylling'!$C60,1,1)</f>
        <v/>
      </c>
      <c r="E60" t="str">
        <f>MID('For utfylling'!$C60,2,1)</f>
        <v/>
      </c>
      <c r="F60" t="str">
        <f>MID('For utfylling'!$C60,3,1)</f>
        <v/>
      </c>
      <c r="G60" t="str">
        <f>MID('For utfylling'!$C60,4,1)</f>
        <v/>
      </c>
      <c r="H60" t="str">
        <f>MID('For utfylling'!$C60,5,1)</f>
        <v/>
      </c>
      <c r="I60" t="str">
        <f>MID('For utfylling'!$C60,6,1)</f>
        <v/>
      </c>
      <c r="J60" t="str">
        <f>MID('For utfylling'!$C60,7,1)</f>
        <v/>
      </c>
      <c r="K60" t="str">
        <f>MID('For utfylling'!$C60,8,1)</f>
        <v/>
      </c>
      <c r="L60" t="str">
        <f>MID('For utfylling'!$C60,9,1)</f>
        <v/>
      </c>
      <c r="M60" t="str">
        <f>MID('For utfylling'!$C60,10,1)</f>
        <v/>
      </c>
      <c r="N60" t="str">
        <f>RIGHT('For utfylling'!C60,1)</f>
        <v/>
      </c>
      <c r="O60">
        <f>IF(LEN('For utfylling'!C60)&lt;11,1.1,SUM((D60*$D$1+E60*$E$1+F60*$F$1+G60*$G$1+H60*$H$1+I60*$I$1+J60*$J$1+K60*$K$1+L60*$L$1+M60*$M$1+N60*$N$1))/11)</f>
        <v>1.1000000000000001</v>
      </c>
      <c r="P60">
        <f>IF(LEN('For utfylling'!C60)&lt;11,1.1,SUM((D60*$D$2+E60*$E$2+F60*$F$2+G60*$G$2+H60*$H$2+I60*$I$2+J60*$J$2+K60*$K$2+L60*$L$2+M60*$M$2))/11)</f>
        <v>1.1000000000000001</v>
      </c>
      <c r="R60">
        <v>72</v>
      </c>
      <c r="S60">
        <f t="shared" si="0"/>
        <v>19</v>
      </c>
      <c r="T60">
        <f>YEAR('For utfylling'!B60)</f>
        <v>1900</v>
      </c>
      <c r="U60">
        <f t="shared" si="1"/>
        <v>1881</v>
      </c>
      <c r="V60">
        <f>IF(OR(U60='For utfylling'!F60,U60=('For utfylling'!F60+1),U60=('For utfylling'!F60-1)),1,0)</f>
        <v>0</v>
      </c>
    </row>
    <row r="61" spans="4:22" x14ac:dyDescent="0.2">
      <c r="D61" t="str">
        <f>MID('For utfylling'!$C61,1,1)</f>
        <v/>
      </c>
      <c r="E61" t="str">
        <f>MID('For utfylling'!$C61,2,1)</f>
        <v/>
      </c>
      <c r="F61" t="str">
        <f>MID('For utfylling'!$C61,3,1)</f>
        <v/>
      </c>
      <c r="G61" t="str">
        <f>MID('For utfylling'!$C61,4,1)</f>
        <v/>
      </c>
      <c r="H61" t="str">
        <f>MID('For utfylling'!$C61,5,1)</f>
        <v/>
      </c>
      <c r="I61" t="str">
        <f>MID('For utfylling'!$C61,6,1)</f>
        <v/>
      </c>
      <c r="J61" t="str">
        <f>MID('For utfylling'!$C61,7,1)</f>
        <v/>
      </c>
      <c r="K61" t="str">
        <f>MID('For utfylling'!$C61,8,1)</f>
        <v/>
      </c>
      <c r="L61" t="str">
        <f>MID('For utfylling'!$C61,9,1)</f>
        <v/>
      </c>
      <c r="M61" t="str">
        <f>MID('For utfylling'!$C61,10,1)</f>
        <v/>
      </c>
      <c r="N61" t="str">
        <f>RIGHT('For utfylling'!C61,1)</f>
        <v/>
      </c>
      <c r="O61">
        <f>IF(LEN('For utfylling'!C61)&lt;11,1.1,SUM((D61*$D$1+E61*$E$1+F61*$F$1+G61*$G$1+H61*$H$1+I61*$I$1+J61*$J$1+K61*$K$1+L61*$L$1+M61*$M$1+N61*$N$1))/11)</f>
        <v>1.1000000000000001</v>
      </c>
      <c r="P61">
        <f>IF(LEN('For utfylling'!C61)&lt;11,1.1,SUM((D61*$D$2+E61*$E$2+F61*$F$2+G61*$G$2+H61*$H$2+I61*$I$2+J61*$J$2+K61*$K$2+L61*$L$2+M61*$M$2))/11)</f>
        <v>1.1000000000000001</v>
      </c>
      <c r="R61">
        <v>73</v>
      </c>
      <c r="S61">
        <f t="shared" si="0"/>
        <v>19</v>
      </c>
      <c r="T61">
        <f>YEAR('For utfylling'!B61)</f>
        <v>1900</v>
      </c>
      <c r="U61">
        <f t="shared" si="1"/>
        <v>1881</v>
      </c>
      <c r="V61">
        <f>IF(OR(U61='For utfylling'!F61,U61=('For utfylling'!F61+1),U61=('For utfylling'!F61-1)),1,0)</f>
        <v>0</v>
      </c>
    </row>
    <row r="62" spans="4:22" x14ac:dyDescent="0.2">
      <c r="D62" t="str">
        <f>MID('For utfylling'!$C62,1,1)</f>
        <v/>
      </c>
      <c r="E62" t="str">
        <f>MID('For utfylling'!$C62,2,1)</f>
        <v/>
      </c>
      <c r="F62" t="str">
        <f>MID('For utfylling'!$C62,3,1)</f>
        <v/>
      </c>
      <c r="G62" t="str">
        <f>MID('For utfylling'!$C62,4,1)</f>
        <v/>
      </c>
      <c r="H62" t="str">
        <f>MID('For utfylling'!$C62,5,1)</f>
        <v/>
      </c>
      <c r="I62" t="str">
        <f>MID('For utfylling'!$C62,6,1)</f>
        <v/>
      </c>
      <c r="J62" t="str">
        <f>MID('For utfylling'!$C62,7,1)</f>
        <v/>
      </c>
      <c r="K62" t="str">
        <f>MID('For utfylling'!$C62,8,1)</f>
        <v/>
      </c>
      <c r="L62" t="str">
        <f>MID('For utfylling'!$C62,9,1)</f>
        <v/>
      </c>
      <c r="M62" t="str">
        <f>MID('For utfylling'!$C62,10,1)</f>
        <v/>
      </c>
      <c r="N62" t="str">
        <f>RIGHT('For utfylling'!C62,1)</f>
        <v/>
      </c>
      <c r="O62">
        <f>IF(LEN('For utfylling'!C62)&lt;11,1.1,SUM((D62*$D$1+E62*$E$1+F62*$F$1+G62*$G$1+H62*$H$1+I62*$I$1+J62*$J$1+K62*$K$1+L62*$L$1+M62*$M$1+N62*$N$1))/11)</f>
        <v>1.1000000000000001</v>
      </c>
      <c r="P62">
        <f>IF(LEN('For utfylling'!C62)&lt;11,1.1,SUM((D62*$D$2+E62*$E$2+F62*$F$2+G62*$G$2+H62*$H$2+I62*$I$2+J62*$J$2+K62*$K$2+L62*$L$2+M62*$M$2))/11)</f>
        <v>1.1000000000000001</v>
      </c>
      <c r="R62">
        <v>74</v>
      </c>
      <c r="S62">
        <f t="shared" si="0"/>
        <v>19</v>
      </c>
      <c r="T62">
        <f>YEAR('For utfylling'!B62)</f>
        <v>1900</v>
      </c>
      <c r="U62">
        <f t="shared" si="1"/>
        <v>1881</v>
      </c>
      <c r="V62">
        <f>IF(OR(U62='For utfylling'!F62,U62=('For utfylling'!F62+1),U62=('For utfylling'!F62-1)),1,0)</f>
        <v>0</v>
      </c>
    </row>
    <row r="63" spans="4:22" x14ac:dyDescent="0.2">
      <c r="D63" t="str">
        <f>MID('For utfylling'!$C63,1,1)</f>
        <v/>
      </c>
      <c r="E63" t="str">
        <f>MID('For utfylling'!$C63,2,1)</f>
        <v/>
      </c>
      <c r="F63" t="str">
        <f>MID('For utfylling'!$C63,3,1)</f>
        <v/>
      </c>
      <c r="G63" t="str">
        <f>MID('For utfylling'!$C63,4,1)</f>
        <v/>
      </c>
      <c r="H63" t="str">
        <f>MID('For utfylling'!$C63,5,1)</f>
        <v/>
      </c>
      <c r="I63" t="str">
        <f>MID('For utfylling'!$C63,6,1)</f>
        <v/>
      </c>
      <c r="J63" t="str">
        <f>MID('For utfylling'!$C63,7,1)</f>
        <v/>
      </c>
      <c r="K63" t="str">
        <f>MID('For utfylling'!$C63,8,1)</f>
        <v/>
      </c>
      <c r="L63" t="str">
        <f>MID('For utfylling'!$C63,9,1)</f>
        <v/>
      </c>
      <c r="M63" t="str">
        <f>MID('For utfylling'!$C63,10,1)</f>
        <v/>
      </c>
      <c r="N63" t="str">
        <f>RIGHT('For utfylling'!C63,1)</f>
        <v/>
      </c>
      <c r="O63">
        <f>IF(LEN('For utfylling'!C63)&lt;11,1.1,SUM((D63*$D$1+E63*$E$1+F63*$F$1+G63*$G$1+H63*$H$1+I63*$I$1+J63*$J$1+K63*$K$1+L63*$L$1+M63*$M$1+N63*$N$1))/11)</f>
        <v>1.1000000000000001</v>
      </c>
      <c r="P63">
        <f>IF(LEN('For utfylling'!C63)&lt;11,1.1,SUM((D63*$D$2+E63*$E$2+F63*$F$2+G63*$G$2+H63*$H$2+I63*$I$2+J63*$J$2+K63*$K$2+L63*$L$2+M63*$M$2))/11)</f>
        <v>1.1000000000000001</v>
      </c>
      <c r="R63">
        <v>75</v>
      </c>
      <c r="S63">
        <f t="shared" si="0"/>
        <v>19</v>
      </c>
      <c r="T63">
        <f>YEAR('For utfylling'!B63)</f>
        <v>1900</v>
      </c>
      <c r="U63">
        <f t="shared" si="1"/>
        <v>1881</v>
      </c>
      <c r="V63">
        <f>IF(OR(U63='For utfylling'!F63,U63=('For utfylling'!F63+1),U63=('For utfylling'!F63-1)),1,0)</f>
        <v>0</v>
      </c>
    </row>
    <row r="64" spans="4:22" x14ac:dyDescent="0.2">
      <c r="D64" t="str">
        <f>MID('For utfylling'!$C64,1,1)</f>
        <v/>
      </c>
      <c r="E64" t="str">
        <f>MID('For utfylling'!$C64,2,1)</f>
        <v/>
      </c>
      <c r="F64" t="str">
        <f>MID('For utfylling'!$C64,3,1)</f>
        <v/>
      </c>
      <c r="G64" t="str">
        <f>MID('For utfylling'!$C64,4,1)</f>
        <v/>
      </c>
      <c r="H64" t="str">
        <f>MID('For utfylling'!$C64,5,1)</f>
        <v/>
      </c>
      <c r="I64" t="str">
        <f>MID('For utfylling'!$C64,6,1)</f>
        <v/>
      </c>
      <c r="J64" t="str">
        <f>MID('For utfylling'!$C64,7,1)</f>
        <v/>
      </c>
      <c r="K64" t="str">
        <f>MID('For utfylling'!$C64,8,1)</f>
        <v/>
      </c>
      <c r="L64" t="str">
        <f>MID('For utfylling'!$C64,9,1)</f>
        <v/>
      </c>
      <c r="M64" t="str">
        <f>MID('For utfylling'!$C64,10,1)</f>
        <v/>
      </c>
      <c r="N64" t="str">
        <f>RIGHT('For utfylling'!C64,1)</f>
        <v/>
      </c>
      <c r="O64">
        <f>IF(LEN('For utfylling'!C64)&lt;11,1.1,SUM((D64*$D$1+E64*$E$1+F64*$F$1+G64*$G$1+H64*$H$1+I64*$I$1+J64*$J$1+K64*$K$1+L64*$L$1+M64*$M$1+N64*$N$1))/11)</f>
        <v>1.1000000000000001</v>
      </c>
      <c r="P64">
        <f>IF(LEN('For utfylling'!C64)&lt;11,1.1,SUM((D64*$D$2+E64*$E$2+F64*$F$2+G64*$G$2+H64*$H$2+I64*$I$2+J64*$J$2+K64*$K$2+L64*$L$2+M64*$M$2))/11)</f>
        <v>1.1000000000000001</v>
      </c>
      <c r="R64">
        <v>76</v>
      </c>
      <c r="S64">
        <f t="shared" si="0"/>
        <v>19</v>
      </c>
      <c r="T64">
        <f>YEAR('For utfylling'!B64)</f>
        <v>1900</v>
      </c>
      <c r="U64">
        <f t="shared" si="1"/>
        <v>1881</v>
      </c>
      <c r="V64">
        <f>IF(OR(U64='For utfylling'!F64,U64=('For utfylling'!F64+1),U64=('For utfylling'!F64-1)),1,0)</f>
        <v>0</v>
      </c>
    </row>
    <row r="65" spans="4:22" x14ac:dyDescent="0.2">
      <c r="D65" t="str">
        <f>MID('For utfylling'!$C65,1,1)</f>
        <v/>
      </c>
      <c r="E65" t="str">
        <f>MID('For utfylling'!$C65,2,1)</f>
        <v/>
      </c>
      <c r="F65" t="str">
        <f>MID('For utfylling'!$C65,3,1)</f>
        <v/>
      </c>
      <c r="G65" t="str">
        <f>MID('For utfylling'!$C65,4,1)</f>
        <v/>
      </c>
      <c r="H65" t="str">
        <f>MID('For utfylling'!$C65,5,1)</f>
        <v/>
      </c>
      <c r="I65" t="str">
        <f>MID('For utfylling'!$C65,6,1)</f>
        <v/>
      </c>
      <c r="J65" t="str">
        <f>MID('For utfylling'!$C65,7,1)</f>
        <v/>
      </c>
      <c r="K65" t="str">
        <f>MID('For utfylling'!$C65,8,1)</f>
        <v/>
      </c>
      <c r="L65" t="str">
        <f>MID('For utfylling'!$C65,9,1)</f>
        <v/>
      </c>
      <c r="M65" t="str">
        <f>MID('For utfylling'!$C65,10,1)</f>
        <v/>
      </c>
      <c r="N65" t="str">
        <f>RIGHT('For utfylling'!C65,1)</f>
        <v/>
      </c>
      <c r="O65">
        <f>IF(LEN('For utfylling'!C65)&lt;11,1.1,SUM((D65*$D$1+E65*$E$1+F65*$F$1+G65*$G$1+H65*$H$1+I65*$I$1+J65*$J$1+K65*$K$1+L65*$L$1+M65*$M$1+N65*$N$1))/11)</f>
        <v>1.1000000000000001</v>
      </c>
      <c r="P65">
        <f>IF(LEN('For utfylling'!C65)&lt;11,1.1,SUM((D65*$D$2+E65*$E$2+F65*$F$2+G65*$G$2+H65*$H$2+I65*$I$2+J65*$J$2+K65*$K$2+L65*$L$2+M65*$M$2))/11)</f>
        <v>1.1000000000000001</v>
      </c>
      <c r="R65">
        <v>77</v>
      </c>
      <c r="S65">
        <f t="shared" si="0"/>
        <v>19</v>
      </c>
      <c r="T65">
        <f>YEAR('For utfylling'!B65)</f>
        <v>1900</v>
      </c>
      <c r="U65">
        <f t="shared" si="1"/>
        <v>1881</v>
      </c>
      <c r="V65">
        <f>IF(OR(U65='For utfylling'!F65,U65=('For utfylling'!F65+1),U65=('For utfylling'!F65-1)),1,0)</f>
        <v>0</v>
      </c>
    </row>
    <row r="66" spans="4:22" x14ac:dyDescent="0.2">
      <c r="D66" t="str">
        <f>MID('For utfylling'!$C66,1,1)</f>
        <v/>
      </c>
      <c r="E66" t="str">
        <f>MID('For utfylling'!$C66,2,1)</f>
        <v/>
      </c>
      <c r="F66" t="str">
        <f>MID('For utfylling'!$C66,3,1)</f>
        <v/>
      </c>
      <c r="G66" t="str">
        <f>MID('For utfylling'!$C66,4,1)</f>
        <v/>
      </c>
      <c r="H66" t="str">
        <f>MID('For utfylling'!$C66,5,1)</f>
        <v/>
      </c>
      <c r="I66" t="str">
        <f>MID('For utfylling'!$C66,6,1)</f>
        <v/>
      </c>
      <c r="J66" t="str">
        <f>MID('For utfylling'!$C66,7,1)</f>
        <v/>
      </c>
      <c r="K66" t="str">
        <f>MID('For utfylling'!$C66,8,1)</f>
        <v/>
      </c>
      <c r="L66" t="str">
        <f>MID('For utfylling'!$C66,9,1)</f>
        <v/>
      </c>
      <c r="M66" t="str">
        <f>MID('For utfylling'!$C66,10,1)</f>
        <v/>
      </c>
      <c r="N66" t="str">
        <f>RIGHT('For utfylling'!C66,1)</f>
        <v/>
      </c>
      <c r="O66">
        <f>IF(LEN('For utfylling'!C66)&lt;11,1.1,SUM((D66*$D$1+E66*$E$1+F66*$F$1+G66*$G$1+H66*$H$1+I66*$I$1+J66*$J$1+K66*$K$1+L66*$L$1+M66*$M$1+N66*$N$1))/11)</f>
        <v>1.1000000000000001</v>
      </c>
      <c r="P66">
        <f>IF(LEN('For utfylling'!C66)&lt;11,1.1,SUM((D66*$D$2+E66*$E$2+F66*$F$2+G66*$G$2+H66*$H$2+I66*$I$2+J66*$J$2+K66*$K$2+L66*$L$2+M66*$M$2))/11)</f>
        <v>1.1000000000000001</v>
      </c>
      <c r="R66">
        <v>78</v>
      </c>
      <c r="S66">
        <f t="shared" si="0"/>
        <v>19</v>
      </c>
      <c r="T66">
        <f>YEAR('For utfylling'!B66)</f>
        <v>1900</v>
      </c>
      <c r="U66">
        <f t="shared" si="1"/>
        <v>1881</v>
      </c>
      <c r="V66">
        <f>IF(OR(U66='For utfylling'!F66,U66=('For utfylling'!F66+1),U66=('For utfylling'!F66-1)),1,0)</f>
        <v>0</v>
      </c>
    </row>
    <row r="67" spans="4:22" x14ac:dyDescent="0.2">
      <c r="D67" t="str">
        <f>MID('For utfylling'!$C67,1,1)</f>
        <v/>
      </c>
      <c r="E67" t="str">
        <f>MID('For utfylling'!$C67,2,1)</f>
        <v/>
      </c>
      <c r="F67" t="str">
        <f>MID('For utfylling'!$C67,3,1)</f>
        <v/>
      </c>
      <c r="G67" t="str">
        <f>MID('For utfylling'!$C67,4,1)</f>
        <v/>
      </c>
      <c r="H67" t="str">
        <f>MID('For utfylling'!$C67,5,1)</f>
        <v/>
      </c>
      <c r="I67" t="str">
        <f>MID('For utfylling'!$C67,6,1)</f>
        <v/>
      </c>
      <c r="J67" t="str">
        <f>MID('For utfylling'!$C67,7,1)</f>
        <v/>
      </c>
      <c r="K67" t="str">
        <f>MID('For utfylling'!$C67,8,1)</f>
        <v/>
      </c>
      <c r="L67" t="str">
        <f>MID('For utfylling'!$C67,9,1)</f>
        <v/>
      </c>
      <c r="M67" t="str">
        <f>MID('For utfylling'!$C67,10,1)</f>
        <v/>
      </c>
      <c r="N67" t="str">
        <f>RIGHT('For utfylling'!C67,1)</f>
        <v/>
      </c>
      <c r="O67">
        <f>IF(LEN('For utfylling'!C67)&lt;11,1.1,SUM((D67*$D$1+E67*$E$1+F67*$F$1+G67*$G$1+H67*$H$1+I67*$I$1+J67*$J$1+K67*$K$1+L67*$L$1+M67*$M$1+N67*$N$1))/11)</f>
        <v>1.1000000000000001</v>
      </c>
      <c r="P67">
        <f>IF(LEN('For utfylling'!C67)&lt;11,1.1,SUM((D67*$D$2+E67*$E$2+F67*$F$2+G67*$G$2+H67*$H$2+I67*$I$2+J67*$J$2+K67*$K$2+L67*$L$2+M67*$M$2))/11)</f>
        <v>1.1000000000000001</v>
      </c>
      <c r="R67">
        <v>79</v>
      </c>
      <c r="S67">
        <f t="shared" si="0"/>
        <v>19</v>
      </c>
      <c r="T67">
        <f>YEAR('For utfylling'!B67)</f>
        <v>1900</v>
      </c>
      <c r="U67">
        <f t="shared" si="1"/>
        <v>1881</v>
      </c>
      <c r="V67">
        <f>IF(OR(U67='For utfylling'!F67,U67=('For utfylling'!F67+1),U67=('For utfylling'!F67-1)),1,0)</f>
        <v>0</v>
      </c>
    </row>
    <row r="68" spans="4:22" x14ac:dyDescent="0.2">
      <c r="D68" t="str">
        <f>MID('For utfylling'!$C68,1,1)</f>
        <v/>
      </c>
      <c r="E68" t="str">
        <f>MID('For utfylling'!$C68,2,1)</f>
        <v/>
      </c>
      <c r="F68" t="str">
        <f>MID('For utfylling'!$C68,3,1)</f>
        <v/>
      </c>
      <c r="G68" t="str">
        <f>MID('For utfylling'!$C68,4,1)</f>
        <v/>
      </c>
      <c r="H68" t="str">
        <f>MID('For utfylling'!$C68,5,1)</f>
        <v/>
      </c>
      <c r="I68" t="str">
        <f>MID('For utfylling'!$C68,6,1)</f>
        <v/>
      </c>
      <c r="J68" t="str">
        <f>MID('For utfylling'!$C68,7,1)</f>
        <v/>
      </c>
      <c r="K68" t="str">
        <f>MID('For utfylling'!$C68,8,1)</f>
        <v/>
      </c>
      <c r="L68" t="str">
        <f>MID('For utfylling'!$C68,9,1)</f>
        <v/>
      </c>
      <c r="M68" t="str">
        <f>MID('For utfylling'!$C68,10,1)</f>
        <v/>
      </c>
      <c r="N68" t="str">
        <f>RIGHT('For utfylling'!C68,1)</f>
        <v/>
      </c>
      <c r="O68">
        <f>IF(LEN('For utfylling'!C68)&lt;11,1.1,SUM((D68*$D$1+E68*$E$1+F68*$F$1+G68*$G$1+H68*$H$1+I68*$I$1+J68*$J$1+K68*$K$1+L68*$L$1+M68*$M$1+N68*$N$1))/11)</f>
        <v>1.1000000000000001</v>
      </c>
      <c r="P68">
        <f>IF(LEN('For utfylling'!C68)&lt;11,1.1,SUM((D68*$D$2+E68*$E$2+F68*$F$2+G68*$G$2+H68*$H$2+I68*$I$2+J68*$J$2+K68*$K$2+L68*$L$2+M68*$M$2))/11)</f>
        <v>1.1000000000000001</v>
      </c>
      <c r="R68">
        <v>80</v>
      </c>
      <c r="S68">
        <f t="shared" ref="S68:S131" si="2">VALUE(19&amp;H68&amp;I68)</f>
        <v>19</v>
      </c>
      <c r="T68">
        <f>YEAR('For utfylling'!B68)</f>
        <v>1900</v>
      </c>
      <c r="U68">
        <f t="shared" ref="U68:U131" si="3">T68-S68</f>
        <v>1881</v>
      </c>
      <c r="V68">
        <f>IF(OR(U68='For utfylling'!F68,U68=('For utfylling'!F68+1),U68=('For utfylling'!F68-1)),1,0)</f>
        <v>0</v>
      </c>
    </row>
    <row r="69" spans="4:22" x14ac:dyDescent="0.2">
      <c r="D69" t="str">
        <f>MID('For utfylling'!$C69,1,1)</f>
        <v/>
      </c>
      <c r="E69" t="str">
        <f>MID('For utfylling'!$C69,2,1)</f>
        <v/>
      </c>
      <c r="F69" t="str">
        <f>MID('For utfylling'!$C69,3,1)</f>
        <v/>
      </c>
      <c r="G69" t="str">
        <f>MID('For utfylling'!$C69,4,1)</f>
        <v/>
      </c>
      <c r="H69" t="str">
        <f>MID('For utfylling'!$C69,5,1)</f>
        <v/>
      </c>
      <c r="I69" t="str">
        <f>MID('For utfylling'!$C69,6,1)</f>
        <v/>
      </c>
      <c r="J69" t="str">
        <f>MID('For utfylling'!$C69,7,1)</f>
        <v/>
      </c>
      <c r="K69" t="str">
        <f>MID('For utfylling'!$C69,8,1)</f>
        <v/>
      </c>
      <c r="L69" t="str">
        <f>MID('For utfylling'!$C69,9,1)</f>
        <v/>
      </c>
      <c r="M69" t="str">
        <f>MID('For utfylling'!$C69,10,1)</f>
        <v/>
      </c>
      <c r="N69" t="str">
        <f>RIGHT('For utfylling'!C69,1)</f>
        <v/>
      </c>
      <c r="O69">
        <f>IF(LEN('For utfylling'!C69)&lt;11,1.1,SUM((D69*$D$1+E69*$E$1+F69*$F$1+G69*$G$1+H69*$H$1+I69*$I$1+J69*$J$1+K69*$K$1+L69*$L$1+M69*$M$1+N69*$N$1))/11)</f>
        <v>1.1000000000000001</v>
      </c>
      <c r="P69">
        <f>IF(LEN('For utfylling'!C69)&lt;11,1.1,SUM((D69*$D$2+E69*$E$2+F69*$F$2+G69*$G$2+H69*$H$2+I69*$I$2+J69*$J$2+K69*$K$2+L69*$L$2+M69*$M$2))/11)</f>
        <v>1.1000000000000001</v>
      </c>
      <c r="S69">
        <f t="shared" si="2"/>
        <v>19</v>
      </c>
      <c r="T69">
        <f>YEAR('For utfylling'!B69)</f>
        <v>1900</v>
      </c>
      <c r="U69">
        <f t="shared" si="3"/>
        <v>1881</v>
      </c>
      <c r="V69">
        <f>IF(OR(U69='For utfylling'!F69,U69=('For utfylling'!F69+1),U69=('For utfylling'!F69-1)),1,0)</f>
        <v>0</v>
      </c>
    </row>
    <row r="70" spans="4:22" x14ac:dyDescent="0.2">
      <c r="D70" t="str">
        <f>MID('For utfylling'!$C70,1,1)</f>
        <v/>
      </c>
      <c r="E70" t="str">
        <f>MID('For utfylling'!$C70,2,1)</f>
        <v/>
      </c>
      <c r="F70" t="str">
        <f>MID('For utfylling'!$C70,3,1)</f>
        <v/>
      </c>
      <c r="G70" t="str">
        <f>MID('For utfylling'!$C70,4,1)</f>
        <v/>
      </c>
      <c r="H70" t="str">
        <f>MID('For utfylling'!$C70,5,1)</f>
        <v/>
      </c>
      <c r="I70" t="str">
        <f>MID('For utfylling'!$C70,6,1)</f>
        <v/>
      </c>
      <c r="J70" t="str">
        <f>MID('For utfylling'!$C70,7,1)</f>
        <v/>
      </c>
      <c r="K70" t="str">
        <f>MID('For utfylling'!$C70,8,1)</f>
        <v/>
      </c>
      <c r="L70" t="str">
        <f>MID('For utfylling'!$C70,9,1)</f>
        <v/>
      </c>
      <c r="M70" t="str">
        <f>MID('For utfylling'!$C70,10,1)</f>
        <v/>
      </c>
      <c r="N70" t="str">
        <f>RIGHT('For utfylling'!C70,1)</f>
        <v/>
      </c>
      <c r="O70">
        <f>IF(LEN('For utfylling'!C70)&lt;11,1.1,SUM((D70*$D$1+E70*$E$1+F70*$F$1+G70*$G$1+H70*$H$1+I70*$I$1+J70*$J$1+K70*$K$1+L70*$L$1+M70*$M$1+N70*$N$1))/11)</f>
        <v>1.1000000000000001</v>
      </c>
      <c r="P70">
        <f>IF(LEN('For utfylling'!C70)&lt;11,1.1,SUM((D70*$D$2+E70*$E$2+F70*$F$2+G70*$G$2+H70*$H$2+I70*$I$2+J70*$J$2+K70*$K$2+L70*$L$2+M70*$M$2))/11)</f>
        <v>1.1000000000000001</v>
      </c>
      <c r="S70">
        <f t="shared" si="2"/>
        <v>19</v>
      </c>
      <c r="T70">
        <f>YEAR('For utfylling'!B70)</f>
        <v>1900</v>
      </c>
      <c r="U70">
        <f t="shared" si="3"/>
        <v>1881</v>
      </c>
      <c r="V70">
        <f>IF(OR(U70='For utfylling'!F70,U70=('For utfylling'!F70+1),U70=('For utfylling'!F70-1)),1,0)</f>
        <v>0</v>
      </c>
    </row>
    <row r="71" spans="4:22" x14ac:dyDescent="0.2">
      <c r="D71" t="str">
        <f>MID('For utfylling'!$C71,1,1)</f>
        <v/>
      </c>
      <c r="E71" t="str">
        <f>MID('For utfylling'!$C71,2,1)</f>
        <v/>
      </c>
      <c r="F71" t="str">
        <f>MID('For utfylling'!$C71,3,1)</f>
        <v/>
      </c>
      <c r="G71" t="str">
        <f>MID('For utfylling'!$C71,4,1)</f>
        <v/>
      </c>
      <c r="H71" t="str">
        <f>MID('For utfylling'!$C71,5,1)</f>
        <v/>
      </c>
      <c r="I71" t="str">
        <f>MID('For utfylling'!$C71,6,1)</f>
        <v/>
      </c>
      <c r="J71" t="str">
        <f>MID('For utfylling'!$C71,7,1)</f>
        <v/>
      </c>
      <c r="K71" t="str">
        <f>MID('For utfylling'!$C71,8,1)</f>
        <v/>
      </c>
      <c r="L71" t="str">
        <f>MID('For utfylling'!$C71,9,1)</f>
        <v/>
      </c>
      <c r="M71" t="str">
        <f>MID('For utfylling'!$C71,10,1)</f>
        <v/>
      </c>
      <c r="N71" t="str">
        <f>RIGHT('For utfylling'!C71,1)</f>
        <v/>
      </c>
      <c r="O71">
        <f>IF(LEN('For utfylling'!C71)&lt;11,1.1,SUM((D71*$D$1+E71*$E$1+F71*$F$1+G71*$G$1+H71*$H$1+I71*$I$1+J71*$J$1+K71*$K$1+L71*$L$1+M71*$M$1+N71*$N$1))/11)</f>
        <v>1.1000000000000001</v>
      </c>
      <c r="P71">
        <f>IF(LEN('For utfylling'!C71)&lt;11,1.1,SUM((D71*$D$2+E71*$E$2+F71*$F$2+G71*$G$2+H71*$H$2+I71*$I$2+J71*$J$2+K71*$K$2+L71*$L$2+M71*$M$2))/11)</f>
        <v>1.1000000000000001</v>
      </c>
      <c r="S71">
        <f t="shared" si="2"/>
        <v>19</v>
      </c>
      <c r="T71">
        <f>YEAR('For utfylling'!B71)</f>
        <v>1900</v>
      </c>
      <c r="U71">
        <f t="shared" si="3"/>
        <v>1881</v>
      </c>
      <c r="V71">
        <f>IF(OR(U71='For utfylling'!F71,U71=('For utfylling'!F71+1),U71=('For utfylling'!F71-1)),1,0)</f>
        <v>0</v>
      </c>
    </row>
    <row r="72" spans="4:22" x14ac:dyDescent="0.2">
      <c r="D72" t="str">
        <f>MID('For utfylling'!$C72,1,1)</f>
        <v/>
      </c>
      <c r="E72" t="str">
        <f>MID('For utfylling'!$C72,2,1)</f>
        <v/>
      </c>
      <c r="F72" t="str">
        <f>MID('For utfylling'!$C72,3,1)</f>
        <v/>
      </c>
      <c r="G72" t="str">
        <f>MID('For utfylling'!$C72,4,1)</f>
        <v/>
      </c>
      <c r="H72" t="str">
        <f>MID('For utfylling'!$C72,5,1)</f>
        <v/>
      </c>
      <c r="I72" t="str">
        <f>MID('For utfylling'!$C72,6,1)</f>
        <v/>
      </c>
      <c r="J72" t="str">
        <f>MID('For utfylling'!$C72,7,1)</f>
        <v/>
      </c>
      <c r="K72" t="str">
        <f>MID('For utfylling'!$C72,8,1)</f>
        <v/>
      </c>
      <c r="L72" t="str">
        <f>MID('For utfylling'!$C72,9,1)</f>
        <v/>
      </c>
      <c r="M72" t="str">
        <f>MID('For utfylling'!$C72,10,1)</f>
        <v/>
      </c>
      <c r="N72" t="str">
        <f>RIGHT('For utfylling'!C72,1)</f>
        <v/>
      </c>
      <c r="O72">
        <f>IF(LEN('For utfylling'!C72)&lt;11,1.1,SUM((D72*$D$1+E72*$E$1+F72*$F$1+G72*$G$1+H72*$H$1+I72*$I$1+J72*$J$1+K72*$K$1+L72*$L$1+M72*$M$1+N72*$N$1))/11)</f>
        <v>1.1000000000000001</v>
      </c>
      <c r="P72">
        <f>IF(LEN('For utfylling'!C72)&lt;11,1.1,SUM((D72*$D$2+E72*$E$2+F72*$F$2+G72*$G$2+H72*$H$2+I72*$I$2+J72*$J$2+K72*$K$2+L72*$L$2+M72*$M$2))/11)</f>
        <v>1.1000000000000001</v>
      </c>
      <c r="S72">
        <f t="shared" si="2"/>
        <v>19</v>
      </c>
      <c r="T72">
        <f>YEAR('For utfylling'!B72)</f>
        <v>1900</v>
      </c>
      <c r="U72">
        <f t="shared" si="3"/>
        <v>1881</v>
      </c>
      <c r="V72">
        <f>IF(OR(U72='For utfylling'!F72,U72=('For utfylling'!F72+1),U72=('For utfylling'!F72-1)),1,0)</f>
        <v>0</v>
      </c>
    </row>
    <row r="73" spans="4:22" x14ac:dyDescent="0.2">
      <c r="D73" t="str">
        <f>MID('For utfylling'!$C73,1,1)</f>
        <v/>
      </c>
      <c r="E73" t="str">
        <f>MID('For utfylling'!$C73,2,1)</f>
        <v/>
      </c>
      <c r="F73" t="str">
        <f>MID('For utfylling'!$C73,3,1)</f>
        <v/>
      </c>
      <c r="G73" t="str">
        <f>MID('For utfylling'!$C73,4,1)</f>
        <v/>
      </c>
      <c r="H73" t="str">
        <f>MID('For utfylling'!$C73,5,1)</f>
        <v/>
      </c>
      <c r="I73" t="str">
        <f>MID('For utfylling'!$C73,6,1)</f>
        <v/>
      </c>
      <c r="J73" t="str">
        <f>MID('For utfylling'!$C73,7,1)</f>
        <v/>
      </c>
      <c r="K73" t="str">
        <f>MID('For utfylling'!$C73,8,1)</f>
        <v/>
      </c>
      <c r="L73" t="str">
        <f>MID('For utfylling'!$C73,9,1)</f>
        <v/>
      </c>
      <c r="M73" t="str">
        <f>MID('For utfylling'!$C73,10,1)</f>
        <v/>
      </c>
      <c r="N73" t="str">
        <f>RIGHT('For utfylling'!C73,1)</f>
        <v/>
      </c>
      <c r="O73">
        <f>IF(LEN('For utfylling'!C73)&lt;11,1.1,SUM((D73*$D$1+E73*$E$1+F73*$F$1+G73*$G$1+H73*$H$1+I73*$I$1+J73*$J$1+K73*$K$1+L73*$L$1+M73*$M$1+N73*$N$1))/11)</f>
        <v>1.1000000000000001</v>
      </c>
      <c r="P73">
        <f>IF(LEN('For utfylling'!C73)&lt;11,1.1,SUM((D73*$D$2+E73*$E$2+F73*$F$2+G73*$G$2+H73*$H$2+I73*$I$2+J73*$J$2+K73*$K$2+L73*$L$2+M73*$M$2))/11)</f>
        <v>1.1000000000000001</v>
      </c>
      <c r="S73">
        <f t="shared" si="2"/>
        <v>19</v>
      </c>
      <c r="T73">
        <f>YEAR('For utfylling'!B73)</f>
        <v>1900</v>
      </c>
      <c r="U73">
        <f t="shared" si="3"/>
        <v>1881</v>
      </c>
      <c r="V73">
        <f>IF(OR(U73='For utfylling'!F73,U73=('For utfylling'!F73+1),U73=('For utfylling'!F73-1)),1,0)</f>
        <v>0</v>
      </c>
    </row>
    <row r="74" spans="4:22" x14ac:dyDescent="0.2">
      <c r="D74" t="str">
        <f>MID('For utfylling'!$C74,1,1)</f>
        <v/>
      </c>
      <c r="E74" t="str">
        <f>MID('For utfylling'!$C74,2,1)</f>
        <v/>
      </c>
      <c r="F74" t="str">
        <f>MID('For utfylling'!$C74,3,1)</f>
        <v/>
      </c>
      <c r="G74" t="str">
        <f>MID('For utfylling'!$C74,4,1)</f>
        <v/>
      </c>
      <c r="H74" t="str">
        <f>MID('For utfylling'!$C74,5,1)</f>
        <v/>
      </c>
      <c r="I74" t="str">
        <f>MID('For utfylling'!$C74,6,1)</f>
        <v/>
      </c>
      <c r="J74" t="str">
        <f>MID('For utfylling'!$C74,7,1)</f>
        <v/>
      </c>
      <c r="K74" t="str">
        <f>MID('For utfylling'!$C74,8,1)</f>
        <v/>
      </c>
      <c r="L74" t="str">
        <f>MID('For utfylling'!$C74,9,1)</f>
        <v/>
      </c>
      <c r="M74" t="str">
        <f>MID('For utfylling'!$C74,10,1)</f>
        <v/>
      </c>
      <c r="N74" t="str">
        <f>RIGHT('For utfylling'!C74,1)</f>
        <v/>
      </c>
      <c r="O74">
        <f>IF(LEN('For utfylling'!C74)&lt;11,1.1,SUM((D74*$D$1+E74*$E$1+F74*$F$1+G74*$G$1+H74*$H$1+I74*$I$1+J74*$J$1+K74*$K$1+L74*$L$1+M74*$M$1+N74*$N$1))/11)</f>
        <v>1.1000000000000001</v>
      </c>
      <c r="P74">
        <f>IF(LEN('For utfylling'!C74)&lt;11,1.1,SUM((D74*$D$2+E74*$E$2+F74*$F$2+G74*$G$2+H74*$H$2+I74*$I$2+J74*$J$2+K74*$K$2+L74*$L$2+M74*$M$2))/11)</f>
        <v>1.1000000000000001</v>
      </c>
      <c r="S74">
        <f t="shared" si="2"/>
        <v>19</v>
      </c>
      <c r="T74">
        <f>YEAR('For utfylling'!B74)</f>
        <v>1900</v>
      </c>
      <c r="U74">
        <f t="shared" si="3"/>
        <v>1881</v>
      </c>
      <c r="V74">
        <f>IF(OR(U74='For utfylling'!F74,U74=('For utfylling'!F74+1),U74=('For utfylling'!F74-1)),1,0)</f>
        <v>0</v>
      </c>
    </row>
    <row r="75" spans="4:22" x14ac:dyDescent="0.2">
      <c r="D75" t="str">
        <f>MID('For utfylling'!$C75,1,1)</f>
        <v/>
      </c>
      <c r="E75" t="str">
        <f>MID('For utfylling'!$C75,2,1)</f>
        <v/>
      </c>
      <c r="F75" t="str">
        <f>MID('For utfylling'!$C75,3,1)</f>
        <v/>
      </c>
      <c r="G75" t="str">
        <f>MID('For utfylling'!$C75,4,1)</f>
        <v/>
      </c>
      <c r="H75" t="str">
        <f>MID('For utfylling'!$C75,5,1)</f>
        <v/>
      </c>
      <c r="I75" t="str">
        <f>MID('For utfylling'!$C75,6,1)</f>
        <v/>
      </c>
      <c r="J75" t="str">
        <f>MID('For utfylling'!$C75,7,1)</f>
        <v/>
      </c>
      <c r="K75" t="str">
        <f>MID('For utfylling'!$C75,8,1)</f>
        <v/>
      </c>
      <c r="L75" t="str">
        <f>MID('For utfylling'!$C75,9,1)</f>
        <v/>
      </c>
      <c r="M75" t="str">
        <f>MID('For utfylling'!$C75,10,1)</f>
        <v/>
      </c>
      <c r="N75" t="str">
        <f>RIGHT('For utfylling'!C75,1)</f>
        <v/>
      </c>
      <c r="O75">
        <f>IF(LEN('For utfylling'!C75)&lt;11,1.1,SUM((D75*$D$1+E75*$E$1+F75*$F$1+G75*$G$1+H75*$H$1+I75*$I$1+J75*$J$1+K75*$K$1+L75*$L$1+M75*$M$1+N75*$N$1))/11)</f>
        <v>1.1000000000000001</v>
      </c>
      <c r="P75">
        <f>IF(LEN('For utfylling'!C75)&lt;11,1.1,SUM((D75*$D$2+E75*$E$2+F75*$F$2+G75*$G$2+H75*$H$2+I75*$I$2+J75*$J$2+K75*$K$2+L75*$L$2+M75*$M$2))/11)</f>
        <v>1.1000000000000001</v>
      </c>
      <c r="S75">
        <f t="shared" si="2"/>
        <v>19</v>
      </c>
      <c r="T75">
        <f>YEAR('For utfylling'!B75)</f>
        <v>1900</v>
      </c>
      <c r="U75">
        <f t="shared" si="3"/>
        <v>1881</v>
      </c>
      <c r="V75">
        <f>IF(OR(U75='For utfylling'!F75,U75=('For utfylling'!F75+1),U75=('For utfylling'!F75-1)),1,0)</f>
        <v>0</v>
      </c>
    </row>
    <row r="76" spans="4:22" x14ac:dyDescent="0.2">
      <c r="D76" t="str">
        <f>MID('For utfylling'!$C76,1,1)</f>
        <v/>
      </c>
      <c r="E76" t="str">
        <f>MID('For utfylling'!$C76,2,1)</f>
        <v/>
      </c>
      <c r="F76" t="str">
        <f>MID('For utfylling'!$C76,3,1)</f>
        <v/>
      </c>
      <c r="G76" t="str">
        <f>MID('For utfylling'!$C76,4,1)</f>
        <v/>
      </c>
      <c r="H76" t="str">
        <f>MID('For utfylling'!$C76,5,1)</f>
        <v/>
      </c>
      <c r="I76" t="str">
        <f>MID('For utfylling'!$C76,6,1)</f>
        <v/>
      </c>
      <c r="J76" t="str">
        <f>MID('For utfylling'!$C76,7,1)</f>
        <v/>
      </c>
      <c r="K76" t="str">
        <f>MID('For utfylling'!$C76,8,1)</f>
        <v/>
      </c>
      <c r="L76" t="str">
        <f>MID('For utfylling'!$C76,9,1)</f>
        <v/>
      </c>
      <c r="M76" t="str">
        <f>MID('For utfylling'!$C76,10,1)</f>
        <v/>
      </c>
      <c r="N76" t="str">
        <f>RIGHT('For utfylling'!C76,1)</f>
        <v/>
      </c>
      <c r="O76">
        <f>IF(LEN('For utfylling'!C76)&lt;11,1.1,SUM((D76*$D$1+E76*$E$1+F76*$F$1+G76*$G$1+H76*$H$1+I76*$I$1+J76*$J$1+K76*$K$1+L76*$L$1+M76*$M$1+N76*$N$1))/11)</f>
        <v>1.1000000000000001</v>
      </c>
      <c r="P76">
        <f>IF(LEN('For utfylling'!C76)&lt;11,1.1,SUM((D76*$D$2+E76*$E$2+F76*$F$2+G76*$G$2+H76*$H$2+I76*$I$2+J76*$J$2+K76*$K$2+L76*$L$2+M76*$M$2))/11)</f>
        <v>1.1000000000000001</v>
      </c>
      <c r="S76">
        <f t="shared" si="2"/>
        <v>19</v>
      </c>
      <c r="T76">
        <f>YEAR('For utfylling'!B76)</f>
        <v>1900</v>
      </c>
      <c r="U76">
        <f t="shared" si="3"/>
        <v>1881</v>
      </c>
      <c r="V76">
        <f>IF(OR(U76='For utfylling'!F76,U76=('For utfylling'!F76+1),U76=('For utfylling'!F76-1)),1,0)</f>
        <v>0</v>
      </c>
    </row>
    <row r="77" spans="4:22" x14ac:dyDescent="0.2">
      <c r="D77" t="str">
        <f>MID('For utfylling'!$C77,1,1)</f>
        <v/>
      </c>
      <c r="E77" t="str">
        <f>MID('For utfylling'!$C77,2,1)</f>
        <v/>
      </c>
      <c r="F77" t="str">
        <f>MID('For utfylling'!$C77,3,1)</f>
        <v/>
      </c>
      <c r="G77" t="str">
        <f>MID('For utfylling'!$C77,4,1)</f>
        <v/>
      </c>
      <c r="H77" t="str">
        <f>MID('For utfylling'!$C77,5,1)</f>
        <v/>
      </c>
      <c r="I77" t="str">
        <f>MID('For utfylling'!$C77,6,1)</f>
        <v/>
      </c>
      <c r="J77" t="str">
        <f>MID('For utfylling'!$C77,7,1)</f>
        <v/>
      </c>
      <c r="K77" t="str">
        <f>MID('For utfylling'!$C77,8,1)</f>
        <v/>
      </c>
      <c r="L77" t="str">
        <f>MID('For utfylling'!$C77,9,1)</f>
        <v/>
      </c>
      <c r="M77" t="str">
        <f>MID('For utfylling'!$C77,10,1)</f>
        <v/>
      </c>
      <c r="N77" t="str">
        <f>RIGHT('For utfylling'!C77,1)</f>
        <v/>
      </c>
      <c r="O77">
        <f>IF(LEN('For utfylling'!C77)&lt;11,1.1,SUM((D77*$D$1+E77*$E$1+F77*$F$1+G77*$G$1+H77*$H$1+I77*$I$1+J77*$J$1+K77*$K$1+L77*$L$1+M77*$M$1+N77*$N$1))/11)</f>
        <v>1.1000000000000001</v>
      </c>
      <c r="P77">
        <f>IF(LEN('For utfylling'!C77)&lt;11,1.1,SUM((D77*$D$2+E77*$E$2+F77*$F$2+G77*$G$2+H77*$H$2+I77*$I$2+J77*$J$2+K77*$K$2+L77*$L$2+M77*$M$2))/11)</f>
        <v>1.1000000000000001</v>
      </c>
      <c r="S77">
        <f t="shared" si="2"/>
        <v>19</v>
      </c>
      <c r="T77">
        <f>YEAR('For utfylling'!B77)</f>
        <v>1900</v>
      </c>
      <c r="U77">
        <f t="shared" si="3"/>
        <v>1881</v>
      </c>
      <c r="V77">
        <f>IF(OR(U77='For utfylling'!F77,U77=('For utfylling'!F77+1),U77=('For utfylling'!F77-1)),1,0)</f>
        <v>0</v>
      </c>
    </row>
    <row r="78" spans="4:22" x14ac:dyDescent="0.2">
      <c r="D78" t="str">
        <f>MID('For utfylling'!$C78,1,1)</f>
        <v/>
      </c>
      <c r="E78" t="str">
        <f>MID('For utfylling'!$C78,2,1)</f>
        <v/>
      </c>
      <c r="F78" t="str">
        <f>MID('For utfylling'!$C78,3,1)</f>
        <v/>
      </c>
      <c r="G78" t="str">
        <f>MID('For utfylling'!$C78,4,1)</f>
        <v/>
      </c>
      <c r="H78" t="str">
        <f>MID('For utfylling'!$C78,5,1)</f>
        <v/>
      </c>
      <c r="I78" t="str">
        <f>MID('For utfylling'!$C78,6,1)</f>
        <v/>
      </c>
      <c r="J78" t="str">
        <f>MID('For utfylling'!$C78,7,1)</f>
        <v/>
      </c>
      <c r="K78" t="str">
        <f>MID('For utfylling'!$C78,8,1)</f>
        <v/>
      </c>
      <c r="L78" t="str">
        <f>MID('For utfylling'!$C78,9,1)</f>
        <v/>
      </c>
      <c r="M78" t="str">
        <f>MID('For utfylling'!$C78,10,1)</f>
        <v/>
      </c>
      <c r="N78" t="str">
        <f>RIGHT('For utfylling'!C78,1)</f>
        <v/>
      </c>
      <c r="O78">
        <f>IF(LEN('For utfylling'!C78)&lt;11,1.1,SUM((D78*$D$1+E78*$E$1+F78*$F$1+G78*$G$1+H78*$H$1+I78*$I$1+J78*$J$1+K78*$K$1+L78*$L$1+M78*$M$1+N78*$N$1))/11)</f>
        <v>1.1000000000000001</v>
      </c>
      <c r="P78">
        <f>IF(LEN('For utfylling'!C78)&lt;11,1.1,SUM((D78*$D$2+E78*$E$2+F78*$F$2+G78*$G$2+H78*$H$2+I78*$I$2+J78*$J$2+K78*$K$2+L78*$L$2+M78*$M$2))/11)</f>
        <v>1.1000000000000001</v>
      </c>
      <c r="S78">
        <f t="shared" si="2"/>
        <v>19</v>
      </c>
      <c r="T78">
        <f>YEAR('For utfylling'!B78)</f>
        <v>1900</v>
      </c>
      <c r="U78">
        <f t="shared" si="3"/>
        <v>1881</v>
      </c>
      <c r="V78">
        <f>IF(OR(U78='For utfylling'!F78,U78=('For utfylling'!F78+1),U78=('For utfylling'!F78-1)),1,0)</f>
        <v>0</v>
      </c>
    </row>
    <row r="79" spans="4:22" x14ac:dyDescent="0.2">
      <c r="D79" t="str">
        <f>MID('For utfylling'!$C79,1,1)</f>
        <v/>
      </c>
      <c r="E79" t="str">
        <f>MID('For utfylling'!$C79,2,1)</f>
        <v/>
      </c>
      <c r="F79" t="str">
        <f>MID('For utfylling'!$C79,3,1)</f>
        <v/>
      </c>
      <c r="G79" t="str">
        <f>MID('For utfylling'!$C79,4,1)</f>
        <v/>
      </c>
      <c r="H79" t="str">
        <f>MID('For utfylling'!$C79,5,1)</f>
        <v/>
      </c>
      <c r="I79" t="str">
        <f>MID('For utfylling'!$C79,6,1)</f>
        <v/>
      </c>
      <c r="J79" t="str">
        <f>MID('For utfylling'!$C79,7,1)</f>
        <v/>
      </c>
      <c r="K79" t="str">
        <f>MID('For utfylling'!$C79,8,1)</f>
        <v/>
      </c>
      <c r="L79" t="str">
        <f>MID('For utfylling'!$C79,9,1)</f>
        <v/>
      </c>
      <c r="M79" t="str">
        <f>MID('For utfylling'!$C79,10,1)</f>
        <v/>
      </c>
      <c r="N79" t="str">
        <f>RIGHT('For utfylling'!C79,1)</f>
        <v/>
      </c>
      <c r="O79">
        <f>IF(LEN('For utfylling'!C79)&lt;11,1.1,SUM((D79*$D$1+E79*$E$1+F79*$F$1+G79*$G$1+H79*$H$1+I79*$I$1+J79*$J$1+K79*$K$1+L79*$L$1+M79*$M$1+N79*$N$1))/11)</f>
        <v>1.1000000000000001</v>
      </c>
      <c r="P79">
        <f>IF(LEN('For utfylling'!C79)&lt;11,1.1,SUM((D79*$D$2+E79*$E$2+F79*$F$2+G79*$G$2+H79*$H$2+I79*$I$2+J79*$J$2+K79*$K$2+L79*$L$2+M79*$M$2))/11)</f>
        <v>1.1000000000000001</v>
      </c>
      <c r="S79">
        <f t="shared" si="2"/>
        <v>19</v>
      </c>
      <c r="T79">
        <f>YEAR('For utfylling'!B79)</f>
        <v>1900</v>
      </c>
      <c r="U79">
        <f t="shared" si="3"/>
        <v>1881</v>
      </c>
      <c r="V79">
        <f>IF(OR(U79='For utfylling'!F79,U79=('For utfylling'!F79+1),U79=('For utfylling'!F79-1)),1,0)</f>
        <v>0</v>
      </c>
    </row>
    <row r="80" spans="4:22" x14ac:dyDescent="0.2">
      <c r="D80" t="str">
        <f>MID('For utfylling'!$C80,1,1)</f>
        <v/>
      </c>
      <c r="E80" t="str">
        <f>MID('For utfylling'!$C80,2,1)</f>
        <v/>
      </c>
      <c r="F80" t="str">
        <f>MID('For utfylling'!$C80,3,1)</f>
        <v/>
      </c>
      <c r="G80" t="str">
        <f>MID('For utfylling'!$C80,4,1)</f>
        <v/>
      </c>
      <c r="H80" t="str">
        <f>MID('For utfylling'!$C80,5,1)</f>
        <v/>
      </c>
      <c r="I80" t="str">
        <f>MID('For utfylling'!$C80,6,1)</f>
        <v/>
      </c>
      <c r="J80" t="str">
        <f>MID('For utfylling'!$C80,7,1)</f>
        <v/>
      </c>
      <c r="K80" t="str">
        <f>MID('For utfylling'!$C80,8,1)</f>
        <v/>
      </c>
      <c r="L80" t="str">
        <f>MID('For utfylling'!$C80,9,1)</f>
        <v/>
      </c>
      <c r="M80" t="str">
        <f>MID('For utfylling'!$C80,10,1)</f>
        <v/>
      </c>
      <c r="N80" t="str">
        <f>RIGHT('For utfylling'!C80,1)</f>
        <v/>
      </c>
      <c r="O80">
        <f>IF(LEN('For utfylling'!C80)&lt;11,1.1,SUM((D80*$D$1+E80*$E$1+F80*$F$1+G80*$G$1+H80*$H$1+I80*$I$1+J80*$J$1+K80*$K$1+L80*$L$1+M80*$M$1+N80*$N$1))/11)</f>
        <v>1.1000000000000001</v>
      </c>
      <c r="P80">
        <f>IF(LEN('For utfylling'!C80)&lt;11,1.1,SUM((D80*$D$2+E80*$E$2+F80*$F$2+G80*$G$2+H80*$H$2+I80*$I$2+J80*$J$2+K80*$K$2+L80*$L$2+M80*$M$2))/11)</f>
        <v>1.1000000000000001</v>
      </c>
      <c r="S80">
        <f t="shared" si="2"/>
        <v>19</v>
      </c>
      <c r="T80">
        <f>YEAR('For utfylling'!B80)</f>
        <v>1900</v>
      </c>
      <c r="U80">
        <f t="shared" si="3"/>
        <v>1881</v>
      </c>
      <c r="V80">
        <f>IF(OR(U80='For utfylling'!F80,U80=('For utfylling'!F80+1),U80=('For utfylling'!F80-1)),1,0)</f>
        <v>0</v>
      </c>
    </row>
    <row r="81" spans="4:22" x14ac:dyDescent="0.2">
      <c r="D81" t="str">
        <f>MID('For utfylling'!$C81,1,1)</f>
        <v/>
      </c>
      <c r="E81" t="str">
        <f>MID('For utfylling'!$C81,2,1)</f>
        <v/>
      </c>
      <c r="F81" t="str">
        <f>MID('For utfylling'!$C81,3,1)</f>
        <v/>
      </c>
      <c r="G81" t="str">
        <f>MID('For utfylling'!$C81,4,1)</f>
        <v/>
      </c>
      <c r="H81" t="str">
        <f>MID('For utfylling'!$C81,5,1)</f>
        <v/>
      </c>
      <c r="I81" t="str">
        <f>MID('For utfylling'!$C81,6,1)</f>
        <v/>
      </c>
      <c r="J81" t="str">
        <f>MID('For utfylling'!$C81,7,1)</f>
        <v/>
      </c>
      <c r="K81" t="str">
        <f>MID('For utfylling'!$C81,8,1)</f>
        <v/>
      </c>
      <c r="L81" t="str">
        <f>MID('For utfylling'!$C81,9,1)</f>
        <v/>
      </c>
      <c r="M81" t="str">
        <f>MID('For utfylling'!$C81,10,1)</f>
        <v/>
      </c>
      <c r="N81" t="str">
        <f>RIGHT('For utfylling'!C81,1)</f>
        <v/>
      </c>
      <c r="O81">
        <f>IF(LEN('For utfylling'!C81)&lt;11,1.1,SUM((D81*$D$1+E81*$E$1+F81*$F$1+G81*$G$1+H81*$H$1+I81*$I$1+J81*$J$1+K81*$K$1+L81*$L$1+M81*$M$1+N81*$N$1))/11)</f>
        <v>1.1000000000000001</v>
      </c>
      <c r="P81">
        <f>IF(LEN('For utfylling'!C81)&lt;11,1.1,SUM((D81*$D$2+E81*$E$2+F81*$F$2+G81*$G$2+H81*$H$2+I81*$I$2+J81*$J$2+K81*$K$2+L81*$L$2+M81*$M$2))/11)</f>
        <v>1.1000000000000001</v>
      </c>
      <c r="S81">
        <f t="shared" si="2"/>
        <v>19</v>
      </c>
      <c r="T81">
        <f>YEAR('For utfylling'!B81)</f>
        <v>1900</v>
      </c>
      <c r="U81">
        <f t="shared" si="3"/>
        <v>1881</v>
      </c>
      <c r="V81">
        <f>IF(OR(U81='For utfylling'!F81,U81=('For utfylling'!F81+1),U81=('For utfylling'!F81-1)),1,0)</f>
        <v>0</v>
      </c>
    </row>
    <row r="82" spans="4:22" x14ac:dyDescent="0.2">
      <c r="D82" t="str">
        <f>MID('For utfylling'!$C82,1,1)</f>
        <v/>
      </c>
      <c r="E82" t="str">
        <f>MID('For utfylling'!$C82,2,1)</f>
        <v/>
      </c>
      <c r="F82" t="str">
        <f>MID('For utfylling'!$C82,3,1)</f>
        <v/>
      </c>
      <c r="G82" t="str">
        <f>MID('For utfylling'!$C82,4,1)</f>
        <v/>
      </c>
      <c r="H82" t="str">
        <f>MID('For utfylling'!$C82,5,1)</f>
        <v/>
      </c>
      <c r="I82" t="str">
        <f>MID('For utfylling'!$C82,6,1)</f>
        <v/>
      </c>
      <c r="J82" t="str">
        <f>MID('For utfylling'!$C82,7,1)</f>
        <v/>
      </c>
      <c r="K82" t="str">
        <f>MID('For utfylling'!$C82,8,1)</f>
        <v/>
      </c>
      <c r="L82" t="str">
        <f>MID('For utfylling'!$C82,9,1)</f>
        <v/>
      </c>
      <c r="M82" t="str">
        <f>MID('For utfylling'!$C82,10,1)</f>
        <v/>
      </c>
      <c r="N82" t="str">
        <f>RIGHT('For utfylling'!C82,1)</f>
        <v/>
      </c>
      <c r="O82">
        <f>IF(LEN('For utfylling'!C82)&lt;11,1.1,SUM((D82*$D$1+E82*$E$1+F82*$F$1+G82*$G$1+H82*$H$1+I82*$I$1+J82*$J$1+K82*$K$1+L82*$L$1+M82*$M$1+N82*$N$1))/11)</f>
        <v>1.1000000000000001</v>
      </c>
      <c r="P82">
        <f>IF(LEN('For utfylling'!C82)&lt;11,1.1,SUM((D82*$D$2+E82*$E$2+F82*$F$2+G82*$G$2+H82*$H$2+I82*$I$2+J82*$J$2+K82*$K$2+L82*$L$2+M82*$M$2))/11)</f>
        <v>1.1000000000000001</v>
      </c>
      <c r="S82">
        <f t="shared" si="2"/>
        <v>19</v>
      </c>
      <c r="T82">
        <f>YEAR('For utfylling'!B82)</f>
        <v>1900</v>
      </c>
      <c r="U82">
        <f t="shared" si="3"/>
        <v>1881</v>
      </c>
      <c r="V82">
        <f>IF(OR(U82='For utfylling'!F82,U82=('For utfylling'!F82+1),U82=('For utfylling'!F82-1)),1,0)</f>
        <v>0</v>
      </c>
    </row>
    <row r="83" spans="4:22" x14ac:dyDescent="0.2">
      <c r="D83" t="str">
        <f>MID('For utfylling'!$C83,1,1)</f>
        <v/>
      </c>
      <c r="E83" t="str">
        <f>MID('For utfylling'!$C83,2,1)</f>
        <v/>
      </c>
      <c r="F83" t="str">
        <f>MID('For utfylling'!$C83,3,1)</f>
        <v/>
      </c>
      <c r="G83" t="str">
        <f>MID('For utfylling'!$C83,4,1)</f>
        <v/>
      </c>
      <c r="H83" t="str">
        <f>MID('For utfylling'!$C83,5,1)</f>
        <v/>
      </c>
      <c r="I83" t="str">
        <f>MID('For utfylling'!$C83,6,1)</f>
        <v/>
      </c>
      <c r="J83" t="str">
        <f>MID('For utfylling'!$C83,7,1)</f>
        <v/>
      </c>
      <c r="K83" t="str">
        <f>MID('For utfylling'!$C83,8,1)</f>
        <v/>
      </c>
      <c r="L83" t="str">
        <f>MID('For utfylling'!$C83,9,1)</f>
        <v/>
      </c>
      <c r="M83" t="str">
        <f>MID('For utfylling'!$C83,10,1)</f>
        <v/>
      </c>
      <c r="N83" t="str">
        <f>RIGHT('For utfylling'!C83,1)</f>
        <v/>
      </c>
      <c r="O83">
        <f>IF(LEN('For utfylling'!C83)&lt;11,1.1,SUM((D83*$D$1+E83*$E$1+F83*$F$1+G83*$G$1+H83*$H$1+I83*$I$1+J83*$J$1+K83*$K$1+L83*$L$1+M83*$M$1+N83*$N$1))/11)</f>
        <v>1.1000000000000001</v>
      </c>
      <c r="P83">
        <f>IF(LEN('For utfylling'!C83)&lt;11,1.1,SUM((D83*$D$2+E83*$E$2+F83*$F$2+G83*$G$2+H83*$H$2+I83*$I$2+J83*$J$2+K83*$K$2+L83*$L$2+M83*$M$2))/11)</f>
        <v>1.1000000000000001</v>
      </c>
      <c r="S83">
        <f t="shared" si="2"/>
        <v>19</v>
      </c>
      <c r="T83">
        <f>YEAR('For utfylling'!B83)</f>
        <v>1900</v>
      </c>
      <c r="U83">
        <f t="shared" si="3"/>
        <v>1881</v>
      </c>
      <c r="V83">
        <f>IF(OR(U83='For utfylling'!F83,U83=('For utfylling'!F83+1),U83=('For utfylling'!F83-1)),1,0)</f>
        <v>0</v>
      </c>
    </row>
    <row r="84" spans="4:22" x14ac:dyDescent="0.2">
      <c r="D84" t="str">
        <f>MID('For utfylling'!$C84,1,1)</f>
        <v/>
      </c>
      <c r="E84" t="str">
        <f>MID('For utfylling'!$C84,2,1)</f>
        <v/>
      </c>
      <c r="F84" t="str">
        <f>MID('For utfylling'!$C84,3,1)</f>
        <v/>
      </c>
      <c r="G84" t="str">
        <f>MID('For utfylling'!$C84,4,1)</f>
        <v/>
      </c>
      <c r="H84" t="str">
        <f>MID('For utfylling'!$C84,5,1)</f>
        <v/>
      </c>
      <c r="I84" t="str">
        <f>MID('For utfylling'!$C84,6,1)</f>
        <v/>
      </c>
      <c r="J84" t="str">
        <f>MID('For utfylling'!$C84,7,1)</f>
        <v/>
      </c>
      <c r="K84" t="str">
        <f>MID('For utfylling'!$C84,8,1)</f>
        <v/>
      </c>
      <c r="L84" t="str">
        <f>MID('For utfylling'!$C84,9,1)</f>
        <v/>
      </c>
      <c r="M84" t="str">
        <f>MID('For utfylling'!$C84,10,1)</f>
        <v/>
      </c>
      <c r="N84" t="str">
        <f>RIGHT('For utfylling'!C84,1)</f>
        <v/>
      </c>
      <c r="O84">
        <f>IF(LEN('For utfylling'!C84)&lt;11,1.1,SUM((D84*$D$1+E84*$E$1+F84*$F$1+G84*$G$1+H84*$H$1+I84*$I$1+J84*$J$1+K84*$K$1+L84*$L$1+M84*$M$1+N84*$N$1))/11)</f>
        <v>1.1000000000000001</v>
      </c>
      <c r="P84">
        <f>IF(LEN('For utfylling'!C84)&lt;11,1.1,SUM((D84*$D$2+E84*$E$2+F84*$F$2+G84*$G$2+H84*$H$2+I84*$I$2+J84*$J$2+K84*$K$2+L84*$L$2+M84*$M$2))/11)</f>
        <v>1.1000000000000001</v>
      </c>
      <c r="S84">
        <f t="shared" si="2"/>
        <v>19</v>
      </c>
      <c r="T84">
        <f>YEAR('For utfylling'!B84)</f>
        <v>1900</v>
      </c>
      <c r="U84">
        <f t="shared" si="3"/>
        <v>1881</v>
      </c>
      <c r="V84">
        <f>IF(OR(U84='For utfylling'!F84,U84=('For utfylling'!F84+1),U84=('For utfylling'!F84-1)),1,0)</f>
        <v>0</v>
      </c>
    </row>
    <row r="85" spans="4:22" x14ac:dyDescent="0.2">
      <c r="D85" t="str">
        <f>MID('For utfylling'!$C85,1,1)</f>
        <v/>
      </c>
      <c r="E85" t="str">
        <f>MID('For utfylling'!$C85,2,1)</f>
        <v/>
      </c>
      <c r="F85" t="str">
        <f>MID('For utfylling'!$C85,3,1)</f>
        <v/>
      </c>
      <c r="G85" t="str">
        <f>MID('For utfylling'!$C85,4,1)</f>
        <v/>
      </c>
      <c r="H85" t="str">
        <f>MID('For utfylling'!$C85,5,1)</f>
        <v/>
      </c>
      <c r="I85" t="str">
        <f>MID('For utfylling'!$C85,6,1)</f>
        <v/>
      </c>
      <c r="J85" t="str">
        <f>MID('For utfylling'!$C85,7,1)</f>
        <v/>
      </c>
      <c r="K85" t="str">
        <f>MID('For utfylling'!$C85,8,1)</f>
        <v/>
      </c>
      <c r="L85" t="str">
        <f>MID('For utfylling'!$C85,9,1)</f>
        <v/>
      </c>
      <c r="M85" t="str">
        <f>MID('For utfylling'!$C85,10,1)</f>
        <v/>
      </c>
      <c r="N85" t="str">
        <f>RIGHT('For utfylling'!C85,1)</f>
        <v/>
      </c>
      <c r="O85">
        <f>IF(LEN('For utfylling'!C85)&lt;11,1.1,SUM((D85*$D$1+E85*$E$1+F85*$F$1+G85*$G$1+H85*$H$1+I85*$I$1+J85*$J$1+K85*$K$1+L85*$L$1+M85*$M$1+N85*$N$1))/11)</f>
        <v>1.1000000000000001</v>
      </c>
      <c r="P85">
        <f>IF(LEN('For utfylling'!C85)&lt;11,1.1,SUM((D85*$D$2+E85*$E$2+F85*$F$2+G85*$G$2+H85*$H$2+I85*$I$2+J85*$J$2+K85*$K$2+L85*$L$2+M85*$M$2))/11)</f>
        <v>1.1000000000000001</v>
      </c>
      <c r="S85">
        <f t="shared" si="2"/>
        <v>19</v>
      </c>
      <c r="T85">
        <f>YEAR('For utfylling'!B85)</f>
        <v>1900</v>
      </c>
      <c r="U85">
        <f t="shared" si="3"/>
        <v>1881</v>
      </c>
      <c r="V85">
        <f>IF(OR(U85='For utfylling'!F85,U85=('For utfylling'!F85+1),U85=('For utfylling'!F85-1)),1,0)</f>
        <v>0</v>
      </c>
    </row>
    <row r="86" spans="4:22" x14ac:dyDescent="0.2">
      <c r="D86" t="str">
        <f>MID('For utfylling'!$C86,1,1)</f>
        <v/>
      </c>
      <c r="E86" t="str">
        <f>MID('For utfylling'!$C86,2,1)</f>
        <v/>
      </c>
      <c r="F86" t="str">
        <f>MID('For utfylling'!$C86,3,1)</f>
        <v/>
      </c>
      <c r="G86" t="str">
        <f>MID('For utfylling'!$C86,4,1)</f>
        <v/>
      </c>
      <c r="H86" t="str">
        <f>MID('For utfylling'!$C86,5,1)</f>
        <v/>
      </c>
      <c r="I86" t="str">
        <f>MID('For utfylling'!$C86,6,1)</f>
        <v/>
      </c>
      <c r="J86" t="str">
        <f>MID('For utfylling'!$C86,7,1)</f>
        <v/>
      </c>
      <c r="K86" t="str">
        <f>MID('For utfylling'!$C86,8,1)</f>
        <v/>
      </c>
      <c r="L86" t="str">
        <f>MID('For utfylling'!$C86,9,1)</f>
        <v/>
      </c>
      <c r="M86" t="str">
        <f>MID('For utfylling'!$C86,10,1)</f>
        <v/>
      </c>
      <c r="N86" t="str">
        <f>RIGHT('For utfylling'!C86,1)</f>
        <v/>
      </c>
      <c r="O86">
        <f>IF(LEN('For utfylling'!C86)&lt;11,1.1,SUM((D86*$D$1+E86*$E$1+F86*$F$1+G86*$G$1+H86*$H$1+I86*$I$1+J86*$J$1+K86*$K$1+L86*$L$1+M86*$M$1+N86*$N$1))/11)</f>
        <v>1.1000000000000001</v>
      </c>
      <c r="P86">
        <f>IF(LEN('For utfylling'!C86)&lt;11,1.1,SUM((D86*$D$2+E86*$E$2+F86*$F$2+G86*$G$2+H86*$H$2+I86*$I$2+J86*$J$2+K86*$K$2+L86*$L$2+M86*$M$2))/11)</f>
        <v>1.1000000000000001</v>
      </c>
      <c r="S86">
        <f t="shared" si="2"/>
        <v>19</v>
      </c>
      <c r="T86">
        <f>YEAR('For utfylling'!B86)</f>
        <v>1900</v>
      </c>
      <c r="U86">
        <f t="shared" si="3"/>
        <v>1881</v>
      </c>
      <c r="V86">
        <f>IF(OR(U86='For utfylling'!F86,U86=('For utfylling'!F86+1),U86=('For utfylling'!F86-1)),1,0)</f>
        <v>0</v>
      </c>
    </row>
    <row r="87" spans="4:22" x14ac:dyDescent="0.2">
      <c r="D87" t="str">
        <f>MID('For utfylling'!$C87,1,1)</f>
        <v/>
      </c>
      <c r="E87" t="str">
        <f>MID('For utfylling'!$C87,2,1)</f>
        <v/>
      </c>
      <c r="F87" t="str">
        <f>MID('For utfylling'!$C87,3,1)</f>
        <v/>
      </c>
      <c r="G87" t="str">
        <f>MID('For utfylling'!$C87,4,1)</f>
        <v/>
      </c>
      <c r="H87" t="str">
        <f>MID('For utfylling'!$C87,5,1)</f>
        <v/>
      </c>
      <c r="I87" t="str">
        <f>MID('For utfylling'!$C87,6,1)</f>
        <v/>
      </c>
      <c r="J87" t="str">
        <f>MID('For utfylling'!$C87,7,1)</f>
        <v/>
      </c>
      <c r="K87" t="str">
        <f>MID('For utfylling'!$C87,8,1)</f>
        <v/>
      </c>
      <c r="L87" t="str">
        <f>MID('For utfylling'!$C87,9,1)</f>
        <v/>
      </c>
      <c r="M87" t="str">
        <f>MID('For utfylling'!$C87,10,1)</f>
        <v/>
      </c>
      <c r="N87" t="str">
        <f>RIGHT('For utfylling'!C87,1)</f>
        <v/>
      </c>
      <c r="O87">
        <f>IF(LEN('For utfylling'!C87)&lt;11,1.1,SUM((D87*$D$1+E87*$E$1+F87*$F$1+G87*$G$1+H87*$H$1+I87*$I$1+J87*$J$1+K87*$K$1+L87*$L$1+M87*$M$1+N87*$N$1))/11)</f>
        <v>1.1000000000000001</v>
      </c>
      <c r="P87">
        <f>IF(LEN('For utfylling'!C87)&lt;11,1.1,SUM((D87*$D$2+E87*$E$2+F87*$F$2+G87*$G$2+H87*$H$2+I87*$I$2+J87*$J$2+K87*$K$2+L87*$L$2+M87*$M$2))/11)</f>
        <v>1.1000000000000001</v>
      </c>
      <c r="S87">
        <f t="shared" si="2"/>
        <v>19</v>
      </c>
      <c r="T87">
        <f>YEAR('For utfylling'!B87)</f>
        <v>1900</v>
      </c>
      <c r="U87">
        <f t="shared" si="3"/>
        <v>1881</v>
      </c>
      <c r="V87">
        <f>IF(OR(U87='For utfylling'!F87,U87=('For utfylling'!F87+1),U87=('For utfylling'!F87-1)),1,0)</f>
        <v>0</v>
      </c>
    </row>
    <row r="88" spans="4:22" x14ac:dyDescent="0.2">
      <c r="D88" t="str">
        <f>MID('For utfylling'!$C88,1,1)</f>
        <v/>
      </c>
      <c r="E88" t="str">
        <f>MID('For utfylling'!$C88,2,1)</f>
        <v/>
      </c>
      <c r="F88" t="str">
        <f>MID('For utfylling'!$C88,3,1)</f>
        <v/>
      </c>
      <c r="G88" t="str">
        <f>MID('For utfylling'!$C88,4,1)</f>
        <v/>
      </c>
      <c r="H88" t="str">
        <f>MID('For utfylling'!$C88,5,1)</f>
        <v/>
      </c>
      <c r="I88" t="str">
        <f>MID('For utfylling'!$C88,6,1)</f>
        <v/>
      </c>
      <c r="J88" t="str">
        <f>MID('For utfylling'!$C88,7,1)</f>
        <v/>
      </c>
      <c r="K88" t="str">
        <f>MID('For utfylling'!$C88,8,1)</f>
        <v/>
      </c>
      <c r="L88" t="str">
        <f>MID('For utfylling'!$C88,9,1)</f>
        <v/>
      </c>
      <c r="M88" t="str">
        <f>MID('For utfylling'!$C88,10,1)</f>
        <v/>
      </c>
      <c r="N88" t="str">
        <f>RIGHT('For utfylling'!C88,1)</f>
        <v/>
      </c>
      <c r="O88">
        <f>IF(LEN('For utfylling'!C88)&lt;11,1.1,SUM((D88*$D$1+E88*$E$1+F88*$F$1+G88*$G$1+H88*$H$1+I88*$I$1+J88*$J$1+K88*$K$1+L88*$L$1+M88*$M$1+N88*$N$1))/11)</f>
        <v>1.1000000000000001</v>
      </c>
      <c r="P88">
        <f>IF(LEN('For utfylling'!C88)&lt;11,1.1,SUM((D88*$D$2+E88*$E$2+F88*$F$2+G88*$G$2+H88*$H$2+I88*$I$2+J88*$J$2+K88*$K$2+L88*$L$2+M88*$M$2))/11)</f>
        <v>1.1000000000000001</v>
      </c>
      <c r="S88">
        <f t="shared" si="2"/>
        <v>19</v>
      </c>
      <c r="T88">
        <f>YEAR('For utfylling'!B88)</f>
        <v>1900</v>
      </c>
      <c r="U88">
        <f t="shared" si="3"/>
        <v>1881</v>
      </c>
      <c r="V88">
        <f>IF(OR(U88='For utfylling'!F88,U88=('For utfylling'!F88+1),U88=('For utfylling'!F88-1)),1,0)</f>
        <v>0</v>
      </c>
    </row>
    <row r="89" spans="4:22" x14ac:dyDescent="0.2">
      <c r="D89" t="str">
        <f>MID('For utfylling'!$C89,1,1)</f>
        <v/>
      </c>
      <c r="E89" t="str">
        <f>MID('For utfylling'!$C89,2,1)</f>
        <v/>
      </c>
      <c r="F89" t="str">
        <f>MID('For utfylling'!$C89,3,1)</f>
        <v/>
      </c>
      <c r="G89" t="str">
        <f>MID('For utfylling'!$C89,4,1)</f>
        <v/>
      </c>
      <c r="H89" t="str">
        <f>MID('For utfylling'!$C89,5,1)</f>
        <v/>
      </c>
      <c r="I89" t="str">
        <f>MID('For utfylling'!$C89,6,1)</f>
        <v/>
      </c>
      <c r="J89" t="str">
        <f>MID('For utfylling'!$C89,7,1)</f>
        <v/>
      </c>
      <c r="K89" t="str">
        <f>MID('For utfylling'!$C89,8,1)</f>
        <v/>
      </c>
      <c r="L89" t="str">
        <f>MID('For utfylling'!$C89,9,1)</f>
        <v/>
      </c>
      <c r="M89" t="str">
        <f>MID('For utfylling'!$C89,10,1)</f>
        <v/>
      </c>
      <c r="N89" t="str">
        <f>RIGHT('For utfylling'!C89,1)</f>
        <v/>
      </c>
      <c r="O89">
        <f>IF(LEN('For utfylling'!C89)&lt;11,1.1,SUM((D89*$D$1+E89*$E$1+F89*$F$1+G89*$G$1+H89*$H$1+I89*$I$1+J89*$J$1+K89*$K$1+L89*$L$1+M89*$M$1+N89*$N$1))/11)</f>
        <v>1.1000000000000001</v>
      </c>
      <c r="P89">
        <f>IF(LEN('For utfylling'!C89)&lt;11,1.1,SUM((D89*$D$2+E89*$E$2+F89*$F$2+G89*$G$2+H89*$H$2+I89*$I$2+J89*$J$2+K89*$K$2+L89*$L$2+M89*$M$2))/11)</f>
        <v>1.1000000000000001</v>
      </c>
      <c r="S89">
        <f t="shared" si="2"/>
        <v>19</v>
      </c>
      <c r="T89">
        <f>YEAR('For utfylling'!B89)</f>
        <v>1900</v>
      </c>
      <c r="U89">
        <f t="shared" si="3"/>
        <v>1881</v>
      </c>
      <c r="V89">
        <f>IF(OR(U89='For utfylling'!F89,U89=('For utfylling'!F89+1),U89=('For utfylling'!F89-1)),1,0)</f>
        <v>0</v>
      </c>
    </row>
    <row r="90" spans="4:22" x14ac:dyDescent="0.2">
      <c r="D90" t="str">
        <f>MID('For utfylling'!$C90,1,1)</f>
        <v/>
      </c>
      <c r="E90" t="str">
        <f>MID('For utfylling'!$C90,2,1)</f>
        <v/>
      </c>
      <c r="F90" t="str">
        <f>MID('For utfylling'!$C90,3,1)</f>
        <v/>
      </c>
      <c r="G90" t="str">
        <f>MID('For utfylling'!$C90,4,1)</f>
        <v/>
      </c>
      <c r="H90" t="str">
        <f>MID('For utfylling'!$C90,5,1)</f>
        <v/>
      </c>
      <c r="I90" t="str">
        <f>MID('For utfylling'!$C90,6,1)</f>
        <v/>
      </c>
      <c r="J90" t="str">
        <f>MID('For utfylling'!$C90,7,1)</f>
        <v/>
      </c>
      <c r="K90" t="str">
        <f>MID('For utfylling'!$C90,8,1)</f>
        <v/>
      </c>
      <c r="L90" t="str">
        <f>MID('For utfylling'!$C90,9,1)</f>
        <v/>
      </c>
      <c r="M90" t="str">
        <f>MID('For utfylling'!$C90,10,1)</f>
        <v/>
      </c>
      <c r="N90" t="str">
        <f>RIGHT('For utfylling'!C90,1)</f>
        <v/>
      </c>
      <c r="O90">
        <f>IF(LEN('For utfylling'!C90)&lt;11,1.1,SUM((D90*$D$1+E90*$E$1+F90*$F$1+G90*$G$1+H90*$H$1+I90*$I$1+J90*$J$1+K90*$K$1+L90*$L$1+M90*$M$1+N90*$N$1))/11)</f>
        <v>1.1000000000000001</v>
      </c>
      <c r="P90">
        <f>IF(LEN('For utfylling'!C90)&lt;11,1.1,SUM((D90*$D$2+E90*$E$2+F90*$F$2+G90*$G$2+H90*$H$2+I90*$I$2+J90*$J$2+K90*$K$2+L90*$L$2+M90*$M$2))/11)</f>
        <v>1.1000000000000001</v>
      </c>
      <c r="S90">
        <f t="shared" si="2"/>
        <v>19</v>
      </c>
      <c r="T90">
        <f>YEAR('For utfylling'!B90)</f>
        <v>1900</v>
      </c>
      <c r="U90">
        <f t="shared" si="3"/>
        <v>1881</v>
      </c>
      <c r="V90">
        <f>IF(OR(U90='For utfylling'!F90,U90=('For utfylling'!F90+1),U90=('For utfylling'!F90-1)),1,0)</f>
        <v>0</v>
      </c>
    </row>
    <row r="91" spans="4:22" x14ac:dyDescent="0.2">
      <c r="D91" t="str">
        <f>MID('For utfylling'!$C91,1,1)</f>
        <v/>
      </c>
      <c r="E91" t="str">
        <f>MID('For utfylling'!$C91,2,1)</f>
        <v/>
      </c>
      <c r="F91" t="str">
        <f>MID('For utfylling'!$C91,3,1)</f>
        <v/>
      </c>
      <c r="G91" t="str">
        <f>MID('For utfylling'!$C91,4,1)</f>
        <v/>
      </c>
      <c r="H91" t="str">
        <f>MID('For utfylling'!$C91,5,1)</f>
        <v/>
      </c>
      <c r="I91" t="str">
        <f>MID('For utfylling'!$C91,6,1)</f>
        <v/>
      </c>
      <c r="J91" t="str">
        <f>MID('For utfylling'!$C91,7,1)</f>
        <v/>
      </c>
      <c r="K91" t="str">
        <f>MID('For utfylling'!$C91,8,1)</f>
        <v/>
      </c>
      <c r="L91" t="str">
        <f>MID('For utfylling'!$C91,9,1)</f>
        <v/>
      </c>
      <c r="M91" t="str">
        <f>MID('For utfylling'!$C91,10,1)</f>
        <v/>
      </c>
      <c r="N91" t="str">
        <f>RIGHT('For utfylling'!C91,1)</f>
        <v/>
      </c>
      <c r="O91">
        <f>IF(LEN('For utfylling'!C91)&lt;11,1.1,SUM((D91*$D$1+E91*$E$1+F91*$F$1+G91*$G$1+H91*$H$1+I91*$I$1+J91*$J$1+K91*$K$1+L91*$L$1+M91*$M$1+N91*$N$1))/11)</f>
        <v>1.1000000000000001</v>
      </c>
      <c r="P91">
        <f>IF(LEN('For utfylling'!C91)&lt;11,1.1,SUM((D91*$D$2+E91*$E$2+F91*$F$2+G91*$G$2+H91*$H$2+I91*$I$2+J91*$J$2+K91*$K$2+L91*$L$2+M91*$M$2))/11)</f>
        <v>1.1000000000000001</v>
      </c>
      <c r="S91">
        <f t="shared" si="2"/>
        <v>19</v>
      </c>
      <c r="T91">
        <f>YEAR('For utfylling'!B91)</f>
        <v>1900</v>
      </c>
      <c r="U91">
        <f t="shared" si="3"/>
        <v>1881</v>
      </c>
      <c r="V91">
        <f>IF(OR(U91='For utfylling'!F91,U91=('For utfylling'!F91+1),U91=('For utfylling'!F91-1)),1,0)</f>
        <v>0</v>
      </c>
    </row>
    <row r="92" spans="4:22" x14ac:dyDescent="0.2">
      <c r="D92" t="str">
        <f>MID('For utfylling'!$C92,1,1)</f>
        <v/>
      </c>
      <c r="E92" t="str">
        <f>MID('For utfylling'!$C92,2,1)</f>
        <v/>
      </c>
      <c r="F92" t="str">
        <f>MID('For utfylling'!$C92,3,1)</f>
        <v/>
      </c>
      <c r="G92" t="str">
        <f>MID('For utfylling'!$C92,4,1)</f>
        <v/>
      </c>
      <c r="H92" t="str">
        <f>MID('For utfylling'!$C92,5,1)</f>
        <v/>
      </c>
      <c r="I92" t="str">
        <f>MID('For utfylling'!$C92,6,1)</f>
        <v/>
      </c>
      <c r="J92" t="str">
        <f>MID('For utfylling'!$C92,7,1)</f>
        <v/>
      </c>
      <c r="K92" t="str">
        <f>MID('For utfylling'!$C92,8,1)</f>
        <v/>
      </c>
      <c r="L92" t="str">
        <f>MID('For utfylling'!$C92,9,1)</f>
        <v/>
      </c>
      <c r="M92" t="str">
        <f>MID('For utfylling'!$C92,10,1)</f>
        <v/>
      </c>
      <c r="N92" t="str">
        <f>RIGHT('For utfylling'!C92,1)</f>
        <v/>
      </c>
      <c r="O92">
        <f>IF(LEN('For utfylling'!C92)&lt;11,1.1,SUM((D92*$D$1+E92*$E$1+F92*$F$1+G92*$G$1+H92*$H$1+I92*$I$1+J92*$J$1+K92*$K$1+L92*$L$1+M92*$M$1+N92*$N$1))/11)</f>
        <v>1.1000000000000001</v>
      </c>
      <c r="P92">
        <f>IF(LEN('For utfylling'!C92)&lt;11,1.1,SUM((D92*$D$2+E92*$E$2+F92*$F$2+G92*$G$2+H92*$H$2+I92*$I$2+J92*$J$2+K92*$K$2+L92*$L$2+M92*$M$2))/11)</f>
        <v>1.1000000000000001</v>
      </c>
      <c r="S92">
        <f t="shared" si="2"/>
        <v>19</v>
      </c>
      <c r="T92">
        <f>YEAR('For utfylling'!B92)</f>
        <v>1900</v>
      </c>
      <c r="U92">
        <f t="shared" si="3"/>
        <v>1881</v>
      </c>
      <c r="V92">
        <f>IF(OR(U92='For utfylling'!F92,U92=('For utfylling'!F92+1),U92=('For utfylling'!F92-1)),1,0)</f>
        <v>0</v>
      </c>
    </row>
    <row r="93" spans="4:22" x14ac:dyDescent="0.2">
      <c r="D93" t="str">
        <f>MID('For utfylling'!$C93,1,1)</f>
        <v/>
      </c>
      <c r="E93" t="str">
        <f>MID('For utfylling'!$C93,2,1)</f>
        <v/>
      </c>
      <c r="F93" t="str">
        <f>MID('For utfylling'!$C93,3,1)</f>
        <v/>
      </c>
      <c r="G93" t="str">
        <f>MID('For utfylling'!$C93,4,1)</f>
        <v/>
      </c>
      <c r="H93" t="str">
        <f>MID('For utfylling'!$C93,5,1)</f>
        <v/>
      </c>
      <c r="I93" t="str">
        <f>MID('For utfylling'!$C93,6,1)</f>
        <v/>
      </c>
      <c r="J93" t="str">
        <f>MID('For utfylling'!$C93,7,1)</f>
        <v/>
      </c>
      <c r="K93" t="str">
        <f>MID('For utfylling'!$C93,8,1)</f>
        <v/>
      </c>
      <c r="L93" t="str">
        <f>MID('For utfylling'!$C93,9,1)</f>
        <v/>
      </c>
      <c r="M93" t="str">
        <f>MID('For utfylling'!$C93,10,1)</f>
        <v/>
      </c>
      <c r="N93" t="str">
        <f>RIGHT('For utfylling'!C93,1)</f>
        <v/>
      </c>
      <c r="O93">
        <f>IF(LEN('For utfylling'!C93)&lt;11,1.1,SUM((D93*$D$1+E93*$E$1+F93*$F$1+G93*$G$1+H93*$H$1+I93*$I$1+J93*$J$1+K93*$K$1+L93*$L$1+M93*$M$1+N93*$N$1))/11)</f>
        <v>1.1000000000000001</v>
      </c>
      <c r="P93">
        <f>IF(LEN('For utfylling'!C93)&lt;11,1.1,SUM((D93*$D$2+E93*$E$2+F93*$F$2+G93*$G$2+H93*$H$2+I93*$I$2+J93*$J$2+K93*$K$2+L93*$L$2+M93*$M$2))/11)</f>
        <v>1.1000000000000001</v>
      </c>
      <c r="S93">
        <f t="shared" si="2"/>
        <v>19</v>
      </c>
      <c r="T93">
        <f>YEAR('For utfylling'!B93)</f>
        <v>1900</v>
      </c>
      <c r="U93">
        <f t="shared" si="3"/>
        <v>1881</v>
      </c>
      <c r="V93">
        <f>IF(OR(U93='For utfylling'!F93,U93=('For utfylling'!F93+1),U93=('For utfylling'!F93-1)),1,0)</f>
        <v>0</v>
      </c>
    </row>
    <row r="94" spans="4:22" x14ac:dyDescent="0.2">
      <c r="D94" t="str">
        <f>MID('For utfylling'!$C94,1,1)</f>
        <v/>
      </c>
      <c r="E94" t="str">
        <f>MID('For utfylling'!$C94,2,1)</f>
        <v/>
      </c>
      <c r="F94" t="str">
        <f>MID('For utfylling'!$C94,3,1)</f>
        <v/>
      </c>
      <c r="G94" t="str">
        <f>MID('For utfylling'!$C94,4,1)</f>
        <v/>
      </c>
      <c r="H94" t="str">
        <f>MID('For utfylling'!$C94,5,1)</f>
        <v/>
      </c>
      <c r="I94" t="str">
        <f>MID('For utfylling'!$C94,6,1)</f>
        <v/>
      </c>
      <c r="J94" t="str">
        <f>MID('For utfylling'!$C94,7,1)</f>
        <v/>
      </c>
      <c r="K94" t="str">
        <f>MID('For utfylling'!$C94,8,1)</f>
        <v/>
      </c>
      <c r="L94" t="str">
        <f>MID('For utfylling'!$C94,9,1)</f>
        <v/>
      </c>
      <c r="M94" t="str">
        <f>MID('For utfylling'!$C94,10,1)</f>
        <v/>
      </c>
      <c r="N94" t="str">
        <f>RIGHT('For utfylling'!C94,1)</f>
        <v/>
      </c>
      <c r="O94">
        <f>IF(LEN('For utfylling'!C94)&lt;11,1.1,SUM((D94*$D$1+E94*$E$1+F94*$F$1+G94*$G$1+H94*$H$1+I94*$I$1+J94*$J$1+K94*$K$1+L94*$L$1+M94*$M$1+N94*$N$1))/11)</f>
        <v>1.1000000000000001</v>
      </c>
      <c r="P94">
        <f>IF(LEN('For utfylling'!C94)&lt;11,1.1,SUM((D94*$D$2+E94*$E$2+F94*$F$2+G94*$G$2+H94*$H$2+I94*$I$2+J94*$J$2+K94*$K$2+L94*$L$2+M94*$M$2))/11)</f>
        <v>1.1000000000000001</v>
      </c>
      <c r="S94">
        <f t="shared" si="2"/>
        <v>19</v>
      </c>
      <c r="T94">
        <f>YEAR('For utfylling'!B94)</f>
        <v>1900</v>
      </c>
      <c r="U94">
        <f t="shared" si="3"/>
        <v>1881</v>
      </c>
      <c r="V94">
        <f>IF(OR(U94='For utfylling'!F94,U94=('For utfylling'!F94+1),U94=('For utfylling'!F94-1)),1,0)</f>
        <v>0</v>
      </c>
    </row>
    <row r="95" spans="4:22" x14ac:dyDescent="0.2">
      <c r="D95" t="str">
        <f>MID('For utfylling'!$C95,1,1)</f>
        <v/>
      </c>
      <c r="E95" t="str">
        <f>MID('For utfylling'!$C95,2,1)</f>
        <v/>
      </c>
      <c r="F95" t="str">
        <f>MID('For utfylling'!$C95,3,1)</f>
        <v/>
      </c>
      <c r="G95" t="str">
        <f>MID('For utfylling'!$C95,4,1)</f>
        <v/>
      </c>
      <c r="H95" t="str">
        <f>MID('For utfylling'!$C95,5,1)</f>
        <v/>
      </c>
      <c r="I95" t="str">
        <f>MID('For utfylling'!$C95,6,1)</f>
        <v/>
      </c>
      <c r="J95" t="str">
        <f>MID('For utfylling'!$C95,7,1)</f>
        <v/>
      </c>
      <c r="K95" t="str">
        <f>MID('For utfylling'!$C95,8,1)</f>
        <v/>
      </c>
      <c r="L95" t="str">
        <f>MID('For utfylling'!$C95,9,1)</f>
        <v/>
      </c>
      <c r="M95" t="str">
        <f>MID('For utfylling'!$C95,10,1)</f>
        <v/>
      </c>
      <c r="N95" t="str">
        <f>RIGHT('For utfylling'!C95,1)</f>
        <v/>
      </c>
      <c r="O95">
        <f>IF(LEN('For utfylling'!C95)&lt;11,1.1,SUM((D95*$D$1+E95*$E$1+F95*$F$1+G95*$G$1+H95*$H$1+I95*$I$1+J95*$J$1+K95*$K$1+L95*$L$1+M95*$M$1+N95*$N$1))/11)</f>
        <v>1.1000000000000001</v>
      </c>
      <c r="P95">
        <f>IF(LEN('For utfylling'!C95)&lt;11,1.1,SUM((D95*$D$2+E95*$E$2+F95*$F$2+G95*$G$2+H95*$H$2+I95*$I$2+J95*$J$2+K95*$K$2+L95*$L$2+M95*$M$2))/11)</f>
        <v>1.1000000000000001</v>
      </c>
      <c r="S95">
        <f t="shared" si="2"/>
        <v>19</v>
      </c>
      <c r="T95">
        <f>YEAR('For utfylling'!B95)</f>
        <v>1900</v>
      </c>
      <c r="U95">
        <f t="shared" si="3"/>
        <v>1881</v>
      </c>
      <c r="V95">
        <f>IF(OR(U95='For utfylling'!F95,U95=('For utfylling'!F95+1),U95=('For utfylling'!F95-1)),1,0)</f>
        <v>0</v>
      </c>
    </row>
    <row r="96" spans="4:22" x14ac:dyDescent="0.2">
      <c r="D96" t="str">
        <f>MID('For utfylling'!$C96,1,1)</f>
        <v/>
      </c>
      <c r="E96" t="str">
        <f>MID('For utfylling'!$C96,2,1)</f>
        <v/>
      </c>
      <c r="F96" t="str">
        <f>MID('For utfylling'!$C96,3,1)</f>
        <v/>
      </c>
      <c r="G96" t="str">
        <f>MID('For utfylling'!$C96,4,1)</f>
        <v/>
      </c>
      <c r="H96" t="str">
        <f>MID('For utfylling'!$C96,5,1)</f>
        <v/>
      </c>
      <c r="I96" t="str">
        <f>MID('For utfylling'!$C96,6,1)</f>
        <v/>
      </c>
      <c r="J96" t="str">
        <f>MID('For utfylling'!$C96,7,1)</f>
        <v/>
      </c>
      <c r="K96" t="str">
        <f>MID('For utfylling'!$C96,8,1)</f>
        <v/>
      </c>
      <c r="L96" t="str">
        <f>MID('For utfylling'!$C96,9,1)</f>
        <v/>
      </c>
      <c r="M96" t="str">
        <f>MID('For utfylling'!$C96,10,1)</f>
        <v/>
      </c>
      <c r="N96" t="str">
        <f>RIGHT('For utfylling'!C96,1)</f>
        <v/>
      </c>
      <c r="O96">
        <f>IF(LEN('For utfylling'!C96)&lt;11,1.1,SUM((D96*$D$1+E96*$E$1+F96*$F$1+G96*$G$1+H96*$H$1+I96*$I$1+J96*$J$1+K96*$K$1+L96*$L$1+M96*$M$1+N96*$N$1))/11)</f>
        <v>1.1000000000000001</v>
      </c>
      <c r="P96">
        <f>IF(LEN('For utfylling'!C96)&lt;11,1.1,SUM((D96*$D$2+E96*$E$2+F96*$F$2+G96*$G$2+H96*$H$2+I96*$I$2+J96*$J$2+K96*$K$2+L96*$L$2+M96*$M$2))/11)</f>
        <v>1.1000000000000001</v>
      </c>
      <c r="S96">
        <f t="shared" si="2"/>
        <v>19</v>
      </c>
      <c r="T96">
        <f>YEAR('For utfylling'!B96)</f>
        <v>1900</v>
      </c>
      <c r="U96">
        <f t="shared" si="3"/>
        <v>1881</v>
      </c>
      <c r="V96">
        <f>IF(OR(U96='For utfylling'!F96,U96=('For utfylling'!F96+1),U96=('For utfylling'!F96-1)),1,0)</f>
        <v>0</v>
      </c>
    </row>
    <row r="97" spans="4:22" x14ac:dyDescent="0.2">
      <c r="D97" t="str">
        <f>MID('For utfylling'!$C97,1,1)</f>
        <v/>
      </c>
      <c r="E97" t="str">
        <f>MID('For utfylling'!$C97,2,1)</f>
        <v/>
      </c>
      <c r="F97" t="str">
        <f>MID('For utfylling'!$C97,3,1)</f>
        <v/>
      </c>
      <c r="G97" t="str">
        <f>MID('For utfylling'!$C97,4,1)</f>
        <v/>
      </c>
      <c r="H97" t="str">
        <f>MID('For utfylling'!$C97,5,1)</f>
        <v/>
      </c>
      <c r="I97" t="str">
        <f>MID('For utfylling'!$C97,6,1)</f>
        <v/>
      </c>
      <c r="J97" t="str">
        <f>MID('For utfylling'!$C97,7,1)</f>
        <v/>
      </c>
      <c r="K97" t="str">
        <f>MID('For utfylling'!$C97,8,1)</f>
        <v/>
      </c>
      <c r="L97" t="str">
        <f>MID('For utfylling'!$C97,9,1)</f>
        <v/>
      </c>
      <c r="M97" t="str">
        <f>MID('For utfylling'!$C97,10,1)</f>
        <v/>
      </c>
      <c r="N97" t="str">
        <f>RIGHT('For utfylling'!C97,1)</f>
        <v/>
      </c>
      <c r="O97">
        <f>IF(LEN('For utfylling'!C97)&lt;11,1.1,SUM((D97*$D$1+E97*$E$1+F97*$F$1+G97*$G$1+H97*$H$1+I97*$I$1+J97*$J$1+K97*$K$1+L97*$L$1+M97*$M$1+N97*$N$1))/11)</f>
        <v>1.1000000000000001</v>
      </c>
      <c r="P97">
        <f>IF(LEN('For utfylling'!C97)&lt;11,1.1,SUM((D97*$D$2+E97*$E$2+F97*$F$2+G97*$G$2+H97*$H$2+I97*$I$2+J97*$J$2+K97*$K$2+L97*$L$2+M97*$M$2))/11)</f>
        <v>1.1000000000000001</v>
      </c>
      <c r="S97">
        <f t="shared" si="2"/>
        <v>19</v>
      </c>
      <c r="T97">
        <f>YEAR('For utfylling'!B97)</f>
        <v>1900</v>
      </c>
      <c r="U97">
        <f t="shared" si="3"/>
        <v>1881</v>
      </c>
      <c r="V97">
        <f>IF(OR(U97='For utfylling'!F97,U97=('For utfylling'!F97+1),U97=('For utfylling'!F97-1)),1,0)</f>
        <v>0</v>
      </c>
    </row>
    <row r="98" spans="4:22" x14ac:dyDescent="0.2">
      <c r="D98" t="str">
        <f>MID('For utfylling'!$C98,1,1)</f>
        <v/>
      </c>
      <c r="E98" t="str">
        <f>MID('For utfylling'!$C98,2,1)</f>
        <v/>
      </c>
      <c r="F98" t="str">
        <f>MID('For utfylling'!$C98,3,1)</f>
        <v/>
      </c>
      <c r="G98" t="str">
        <f>MID('For utfylling'!$C98,4,1)</f>
        <v/>
      </c>
      <c r="H98" t="str">
        <f>MID('For utfylling'!$C98,5,1)</f>
        <v/>
      </c>
      <c r="I98" t="str">
        <f>MID('For utfylling'!$C98,6,1)</f>
        <v/>
      </c>
      <c r="J98" t="str">
        <f>MID('For utfylling'!$C98,7,1)</f>
        <v/>
      </c>
      <c r="K98" t="str">
        <f>MID('For utfylling'!$C98,8,1)</f>
        <v/>
      </c>
      <c r="L98" t="str">
        <f>MID('For utfylling'!$C98,9,1)</f>
        <v/>
      </c>
      <c r="M98" t="str">
        <f>MID('For utfylling'!$C98,10,1)</f>
        <v/>
      </c>
      <c r="N98" t="str">
        <f>RIGHT('For utfylling'!C98,1)</f>
        <v/>
      </c>
      <c r="O98">
        <f>IF(LEN('For utfylling'!C98)&lt;11,1.1,SUM((D98*$D$1+E98*$E$1+F98*$F$1+G98*$G$1+H98*$H$1+I98*$I$1+J98*$J$1+K98*$K$1+L98*$L$1+M98*$M$1+N98*$N$1))/11)</f>
        <v>1.1000000000000001</v>
      </c>
      <c r="P98">
        <f>IF(LEN('For utfylling'!C98)&lt;11,1.1,SUM((D98*$D$2+E98*$E$2+F98*$F$2+G98*$G$2+H98*$H$2+I98*$I$2+J98*$J$2+K98*$K$2+L98*$L$2+M98*$M$2))/11)</f>
        <v>1.1000000000000001</v>
      </c>
      <c r="S98">
        <f t="shared" si="2"/>
        <v>19</v>
      </c>
      <c r="T98">
        <f>YEAR('For utfylling'!B98)</f>
        <v>1900</v>
      </c>
      <c r="U98">
        <f t="shared" si="3"/>
        <v>1881</v>
      </c>
      <c r="V98">
        <f>IF(OR(U98='For utfylling'!F98,U98=('For utfylling'!F98+1),U98=('For utfylling'!F98-1)),1,0)</f>
        <v>0</v>
      </c>
    </row>
    <row r="99" spans="4:22" x14ac:dyDescent="0.2">
      <c r="D99" t="str">
        <f>MID('For utfylling'!$C99,1,1)</f>
        <v/>
      </c>
      <c r="E99" t="str">
        <f>MID('For utfylling'!$C99,2,1)</f>
        <v/>
      </c>
      <c r="F99" t="str">
        <f>MID('For utfylling'!$C99,3,1)</f>
        <v/>
      </c>
      <c r="G99" t="str">
        <f>MID('For utfylling'!$C99,4,1)</f>
        <v/>
      </c>
      <c r="H99" t="str">
        <f>MID('For utfylling'!$C99,5,1)</f>
        <v/>
      </c>
      <c r="I99" t="str">
        <f>MID('For utfylling'!$C99,6,1)</f>
        <v/>
      </c>
      <c r="J99" t="str">
        <f>MID('For utfylling'!$C99,7,1)</f>
        <v/>
      </c>
      <c r="K99" t="str">
        <f>MID('For utfylling'!$C99,8,1)</f>
        <v/>
      </c>
      <c r="L99" t="str">
        <f>MID('For utfylling'!$C99,9,1)</f>
        <v/>
      </c>
      <c r="M99" t="str">
        <f>MID('For utfylling'!$C99,10,1)</f>
        <v/>
      </c>
      <c r="N99" t="str">
        <f>RIGHT('For utfylling'!C99,1)</f>
        <v/>
      </c>
      <c r="O99">
        <f>IF(LEN('For utfylling'!C99)&lt;11,1.1,SUM((D99*$D$1+E99*$E$1+F99*$F$1+G99*$G$1+H99*$H$1+I99*$I$1+J99*$J$1+K99*$K$1+L99*$L$1+M99*$M$1+N99*$N$1))/11)</f>
        <v>1.1000000000000001</v>
      </c>
      <c r="P99">
        <f>IF(LEN('For utfylling'!C99)&lt;11,1.1,SUM((D99*$D$2+E99*$E$2+F99*$F$2+G99*$G$2+H99*$H$2+I99*$I$2+J99*$J$2+K99*$K$2+L99*$L$2+M99*$M$2))/11)</f>
        <v>1.1000000000000001</v>
      </c>
      <c r="S99">
        <f t="shared" si="2"/>
        <v>19</v>
      </c>
      <c r="T99">
        <f>YEAR('For utfylling'!B99)</f>
        <v>1900</v>
      </c>
      <c r="U99">
        <f t="shared" si="3"/>
        <v>1881</v>
      </c>
      <c r="V99">
        <f>IF(OR(U99='For utfylling'!F99,U99=('For utfylling'!F99+1),U99=('For utfylling'!F99-1)),1,0)</f>
        <v>0</v>
      </c>
    </row>
    <row r="100" spans="4:22" x14ac:dyDescent="0.2">
      <c r="D100" t="str">
        <f>MID('For utfylling'!$C100,1,1)</f>
        <v/>
      </c>
      <c r="E100" t="str">
        <f>MID('For utfylling'!$C100,2,1)</f>
        <v/>
      </c>
      <c r="F100" t="str">
        <f>MID('For utfylling'!$C100,3,1)</f>
        <v/>
      </c>
      <c r="G100" t="str">
        <f>MID('For utfylling'!$C100,4,1)</f>
        <v/>
      </c>
      <c r="H100" t="str">
        <f>MID('For utfylling'!$C100,5,1)</f>
        <v/>
      </c>
      <c r="I100" t="str">
        <f>MID('For utfylling'!$C100,6,1)</f>
        <v/>
      </c>
      <c r="J100" t="str">
        <f>MID('For utfylling'!$C100,7,1)</f>
        <v/>
      </c>
      <c r="K100" t="str">
        <f>MID('For utfylling'!$C100,8,1)</f>
        <v/>
      </c>
      <c r="L100" t="str">
        <f>MID('For utfylling'!$C100,9,1)</f>
        <v/>
      </c>
      <c r="M100" t="str">
        <f>MID('For utfylling'!$C100,10,1)</f>
        <v/>
      </c>
      <c r="N100" t="str">
        <f>RIGHT('For utfylling'!C100,1)</f>
        <v/>
      </c>
      <c r="O100">
        <f>IF(LEN('For utfylling'!C100)&lt;11,1.1,SUM((D100*$D$1+E100*$E$1+F100*$F$1+G100*$G$1+H100*$H$1+I100*$I$1+J100*$J$1+K100*$K$1+L100*$L$1+M100*$M$1+N100*$N$1))/11)</f>
        <v>1.1000000000000001</v>
      </c>
      <c r="P100">
        <f>IF(LEN('For utfylling'!C100)&lt;11,1.1,SUM((D100*$D$2+E100*$E$2+F100*$F$2+G100*$G$2+H100*$H$2+I100*$I$2+J100*$J$2+K100*$K$2+L100*$L$2+M100*$M$2))/11)</f>
        <v>1.1000000000000001</v>
      </c>
      <c r="S100">
        <f t="shared" si="2"/>
        <v>19</v>
      </c>
      <c r="T100">
        <f>YEAR('For utfylling'!B100)</f>
        <v>1900</v>
      </c>
      <c r="U100">
        <f t="shared" si="3"/>
        <v>1881</v>
      </c>
      <c r="V100">
        <f>IF(OR(U100='For utfylling'!F100,U100=('For utfylling'!F100+1),U100=('For utfylling'!F100-1)),1,0)</f>
        <v>0</v>
      </c>
    </row>
    <row r="101" spans="4:22" x14ac:dyDescent="0.2">
      <c r="D101" t="str">
        <f>MID('For utfylling'!$C101,1,1)</f>
        <v/>
      </c>
      <c r="E101" t="str">
        <f>MID('For utfylling'!$C101,2,1)</f>
        <v/>
      </c>
      <c r="F101" t="str">
        <f>MID('For utfylling'!$C101,3,1)</f>
        <v/>
      </c>
      <c r="G101" t="str">
        <f>MID('For utfylling'!$C101,4,1)</f>
        <v/>
      </c>
      <c r="H101" t="str">
        <f>MID('For utfylling'!$C101,5,1)</f>
        <v/>
      </c>
      <c r="I101" t="str">
        <f>MID('For utfylling'!$C101,6,1)</f>
        <v/>
      </c>
      <c r="J101" t="str">
        <f>MID('For utfylling'!$C101,7,1)</f>
        <v/>
      </c>
      <c r="K101" t="str">
        <f>MID('For utfylling'!$C101,8,1)</f>
        <v/>
      </c>
      <c r="L101" t="str">
        <f>MID('For utfylling'!$C101,9,1)</f>
        <v/>
      </c>
      <c r="M101" t="str">
        <f>MID('For utfylling'!$C101,10,1)</f>
        <v/>
      </c>
      <c r="N101" t="str">
        <f>RIGHT('For utfylling'!C101,1)</f>
        <v/>
      </c>
      <c r="O101">
        <f>IF(LEN('For utfylling'!C101)&lt;11,1.1,SUM((D101*$D$1+E101*$E$1+F101*$F$1+G101*$G$1+H101*$H$1+I101*$I$1+J101*$J$1+K101*$K$1+L101*$L$1+M101*$M$1+N101*$N$1))/11)</f>
        <v>1.1000000000000001</v>
      </c>
      <c r="P101">
        <f>IF(LEN('For utfylling'!C101)&lt;11,1.1,SUM((D101*$D$2+E101*$E$2+F101*$F$2+G101*$G$2+H101*$H$2+I101*$I$2+J101*$J$2+K101*$K$2+L101*$L$2+M101*$M$2))/11)</f>
        <v>1.1000000000000001</v>
      </c>
      <c r="S101">
        <f t="shared" si="2"/>
        <v>19</v>
      </c>
      <c r="T101">
        <f>YEAR('For utfylling'!B101)</f>
        <v>1900</v>
      </c>
      <c r="U101">
        <f t="shared" si="3"/>
        <v>1881</v>
      </c>
      <c r="V101">
        <f>IF(OR(U101='For utfylling'!F101,U101=('For utfylling'!F101+1),U101=('For utfylling'!F101-1)),1,0)</f>
        <v>0</v>
      </c>
    </row>
    <row r="102" spans="4:22" x14ac:dyDescent="0.2">
      <c r="D102" t="str">
        <f>MID('For utfylling'!$C102,1,1)</f>
        <v/>
      </c>
      <c r="E102" t="str">
        <f>MID('For utfylling'!$C102,2,1)</f>
        <v/>
      </c>
      <c r="F102" t="str">
        <f>MID('For utfylling'!$C102,3,1)</f>
        <v/>
      </c>
      <c r="G102" t="str">
        <f>MID('For utfylling'!$C102,4,1)</f>
        <v/>
      </c>
      <c r="H102" t="str">
        <f>MID('For utfylling'!$C102,5,1)</f>
        <v/>
      </c>
      <c r="I102" t="str">
        <f>MID('For utfylling'!$C102,6,1)</f>
        <v/>
      </c>
      <c r="J102" t="str">
        <f>MID('For utfylling'!$C102,7,1)</f>
        <v/>
      </c>
      <c r="K102" t="str">
        <f>MID('For utfylling'!$C102,8,1)</f>
        <v/>
      </c>
      <c r="L102" t="str">
        <f>MID('For utfylling'!$C102,9,1)</f>
        <v/>
      </c>
      <c r="M102" t="str">
        <f>MID('For utfylling'!$C102,10,1)</f>
        <v/>
      </c>
      <c r="N102" t="str">
        <f>RIGHT('For utfylling'!C102,1)</f>
        <v/>
      </c>
      <c r="O102">
        <f>IF(LEN('For utfylling'!C102)&lt;11,1.1,SUM((D102*$D$1+E102*$E$1+F102*$F$1+G102*$G$1+H102*$H$1+I102*$I$1+J102*$J$1+K102*$K$1+L102*$L$1+M102*$M$1+N102*$N$1))/11)</f>
        <v>1.1000000000000001</v>
      </c>
      <c r="P102">
        <f>IF(LEN('For utfylling'!C102)&lt;11,1.1,SUM((D102*$D$2+E102*$E$2+F102*$F$2+G102*$G$2+H102*$H$2+I102*$I$2+J102*$J$2+K102*$K$2+L102*$L$2+M102*$M$2))/11)</f>
        <v>1.1000000000000001</v>
      </c>
      <c r="S102">
        <f t="shared" si="2"/>
        <v>19</v>
      </c>
      <c r="T102">
        <f>YEAR('For utfylling'!B102)</f>
        <v>1900</v>
      </c>
      <c r="U102">
        <f t="shared" si="3"/>
        <v>1881</v>
      </c>
      <c r="V102">
        <f>IF(OR(U102='For utfylling'!F102,U102=('For utfylling'!F102+1),U102=('For utfylling'!F102-1)),1,0)</f>
        <v>0</v>
      </c>
    </row>
    <row r="103" spans="4:22" x14ac:dyDescent="0.2">
      <c r="D103" t="str">
        <f>MID('For utfylling'!$C103,1,1)</f>
        <v/>
      </c>
      <c r="E103" t="str">
        <f>MID('For utfylling'!$C103,2,1)</f>
        <v/>
      </c>
      <c r="F103" t="str">
        <f>MID('For utfylling'!$C103,3,1)</f>
        <v/>
      </c>
      <c r="G103" t="str">
        <f>MID('For utfylling'!$C103,4,1)</f>
        <v/>
      </c>
      <c r="H103" t="str">
        <f>MID('For utfylling'!$C103,5,1)</f>
        <v/>
      </c>
      <c r="I103" t="str">
        <f>MID('For utfylling'!$C103,6,1)</f>
        <v/>
      </c>
      <c r="J103" t="str">
        <f>MID('For utfylling'!$C103,7,1)</f>
        <v/>
      </c>
      <c r="K103" t="str">
        <f>MID('For utfylling'!$C103,8,1)</f>
        <v/>
      </c>
      <c r="L103" t="str">
        <f>MID('For utfylling'!$C103,9,1)</f>
        <v/>
      </c>
      <c r="M103" t="str">
        <f>MID('For utfylling'!$C103,10,1)</f>
        <v/>
      </c>
      <c r="N103" t="str">
        <f>RIGHT('For utfylling'!C103,1)</f>
        <v/>
      </c>
      <c r="O103">
        <f>IF(LEN('For utfylling'!C103)&lt;11,1.1,SUM((D103*$D$1+E103*$E$1+F103*$F$1+G103*$G$1+H103*$H$1+I103*$I$1+J103*$J$1+K103*$K$1+L103*$L$1+M103*$M$1+N103*$N$1))/11)</f>
        <v>1.1000000000000001</v>
      </c>
      <c r="P103">
        <f>IF(LEN('For utfylling'!C103)&lt;11,1.1,SUM((D103*$D$2+E103*$E$2+F103*$F$2+G103*$G$2+H103*$H$2+I103*$I$2+J103*$J$2+K103*$K$2+L103*$L$2+M103*$M$2))/11)</f>
        <v>1.1000000000000001</v>
      </c>
      <c r="S103">
        <f t="shared" si="2"/>
        <v>19</v>
      </c>
      <c r="T103">
        <f>YEAR('For utfylling'!B103)</f>
        <v>1900</v>
      </c>
      <c r="U103">
        <f t="shared" si="3"/>
        <v>1881</v>
      </c>
      <c r="V103">
        <f>IF(OR(U103='For utfylling'!F103,U103=('For utfylling'!F103+1),U103=('For utfylling'!F103-1)),1,0)</f>
        <v>0</v>
      </c>
    </row>
    <row r="104" spans="4:22" x14ac:dyDescent="0.2">
      <c r="D104" t="str">
        <f>MID('For utfylling'!$C104,1,1)</f>
        <v/>
      </c>
      <c r="E104" t="str">
        <f>MID('For utfylling'!$C104,2,1)</f>
        <v/>
      </c>
      <c r="F104" t="str">
        <f>MID('For utfylling'!$C104,3,1)</f>
        <v/>
      </c>
      <c r="G104" t="str">
        <f>MID('For utfylling'!$C104,4,1)</f>
        <v/>
      </c>
      <c r="H104" t="str">
        <f>MID('For utfylling'!$C104,5,1)</f>
        <v/>
      </c>
      <c r="I104" t="str">
        <f>MID('For utfylling'!$C104,6,1)</f>
        <v/>
      </c>
      <c r="J104" t="str">
        <f>MID('For utfylling'!$C104,7,1)</f>
        <v/>
      </c>
      <c r="K104" t="str">
        <f>MID('For utfylling'!$C104,8,1)</f>
        <v/>
      </c>
      <c r="L104" t="str">
        <f>MID('For utfylling'!$C104,9,1)</f>
        <v/>
      </c>
      <c r="M104" t="str">
        <f>MID('For utfylling'!$C104,10,1)</f>
        <v/>
      </c>
      <c r="N104" t="str">
        <f>RIGHT('For utfylling'!C104,1)</f>
        <v/>
      </c>
      <c r="O104">
        <f>IF(LEN('For utfylling'!C104)&lt;11,1.1,SUM((D104*$D$1+E104*$E$1+F104*$F$1+G104*$G$1+H104*$H$1+I104*$I$1+J104*$J$1+K104*$K$1+L104*$L$1+M104*$M$1+N104*$N$1))/11)</f>
        <v>1.1000000000000001</v>
      </c>
      <c r="P104">
        <f>IF(LEN('For utfylling'!C104)&lt;11,1.1,SUM((D104*$D$2+E104*$E$2+F104*$F$2+G104*$G$2+H104*$H$2+I104*$I$2+J104*$J$2+K104*$K$2+L104*$L$2+M104*$M$2))/11)</f>
        <v>1.1000000000000001</v>
      </c>
      <c r="S104">
        <f t="shared" si="2"/>
        <v>19</v>
      </c>
      <c r="T104">
        <f>YEAR('For utfylling'!B104)</f>
        <v>1900</v>
      </c>
      <c r="U104">
        <f t="shared" si="3"/>
        <v>1881</v>
      </c>
      <c r="V104">
        <f>IF(OR(U104='For utfylling'!F104,U104=('For utfylling'!F104+1),U104=('For utfylling'!F104-1)),1,0)</f>
        <v>0</v>
      </c>
    </row>
    <row r="105" spans="4:22" x14ac:dyDescent="0.2">
      <c r="D105" t="str">
        <f>MID('For utfylling'!$C105,1,1)</f>
        <v/>
      </c>
      <c r="E105" t="str">
        <f>MID('For utfylling'!$C105,2,1)</f>
        <v/>
      </c>
      <c r="F105" t="str">
        <f>MID('For utfylling'!$C105,3,1)</f>
        <v/>
      </c>
      <c r="G105" t="str">
        <f>MID('For utfylling'!$C105,4,1)</f>
        <v/>
      </c>
      <c r="H105" t="str">
        <f>MID('For utfylling'!$C105,5,1)</f>
        <v/>
      </c>
      <c r="I105" t="str">
        <f>MID('For utfylling'!$C105,6,1)</f>
        <v/>
      </c>
      <c r="J105" t="str">
        <f>MID('For utfylling'!$C105,7,1)</f>
        <v/>
      </c>
      <c r="K105" t="str">
        <f>MID('For utfylling'!$C105,8,1)</f>
        <v/>
      </c>
      <c r="L105" t="str">
        <f>MID('For utfylling'!$C105,9,1)</f>
        <v/>
      </c>
      <c r="M105" t="str">
        <f>MID('For utfylling'!$C105,10,1)</f>
        <v/>
      </c>
      <c r="N105" t="str">
        <f>RIGHT('For utfylling'!C105,1)</f>
        <v/>
      </c>
      <c r="O105">
        <f>IF(LEN('For utfylling'!C105)&lt;11,1.1,SUM((D105*$D$1+E105*$E$1+F105*$F$1+G105*$G$1+H105*$H$1+I105*$I$1+J105*$J$1+K105*$K$1+L105*$L$1+M105*$M$1+N105*$N$1))/11)</f>
        <v>1.1000000000000001</v>
      </c>
      <c r="P105">
        <f>IF(LEN('For utfylling'!C105)&lt;11,1.1,SUM((D105*$D$2+E105*$E$2+F105*$F$2+G105*$G$2+H105*$H$2+I105*$I$2+J105*$J$2+K105*$K$2+L105*$L$2+M105*$M$2))/11)</f>
        <v>1.1000000000000001</v>
      </c>
      <c r="S105">
        <f t="shared" si="2"/>
        <v>19</v>
      </c>
      <c r="T105">
        <f>YEAR('For utfylling'!B105)</f>
        <v>1900</v>
      </c>
      <c r="U105">
        <f t="shared" si="3"/>
        <v>1881</v>
      </c>
      <c r="V105">
        <f>IF(OR(U105='For utfylling'!F105,U105=('For utfylling'!F105+1),U105=('For utfylling'!F105-1)),1,0)</f>
        <v>0</v>
      </c>
    </row>
    <row r="106" spans="4:22" x14ac:dyDescent="0.2">
      <c r="D106" t="str">
        <f>MID('For utfylling'!$C106,1,1)</f>
        <v/>
      </c>
      <c r="E106" t="str">
        <f>MID('For utfylling'!$C106,2,1)</f>
        <v/>
      </c>
      <c r="F106" t="str">
        <f>MID('For utfylling'!$C106,3,1)</f>
        <v/>
      </c>
      <c r="G106" t="str">
        <f>MID('For utfylling'!$C106,4,1)</f>
        <v/>
      </c>
      <c r="H106" t="str">
        <f>MID('For utfylling'!$C106,5,1)</f>
        <v/>
      </c>
      <c r="I106" t="str">
        <f>MID('For utfylling'!$C106,6,1)</f>
        <v/>
      </c>
      <c r="J106" t="str">
        <f>MID('For utfylling'!$C106,7,1)</f>
        <v/>
      </c>
      <c r="K106" t="str">
        <f>MID('For utfylling'!$C106,8,1)</f>
        <v/>
      </c>
      <c r="L106" t="str">
        <f>MID('For utfylling'!$C106,9,1)</f>
        <v/>
      </c>
      <c r="M106" t="str">
        <f>MID('For utfylling'!$C106,10,1)</f>
        <v/>
      </c>
      <c r="N106" t="str">
        <f>RIGHT('For utfylling'!C106,1)</f>
        <v/>
      </c>
      <c r="O106">
        <f>IF(LEN('For utfylling'!C106)&lt;11,1.1,SUM((D106*$D$1+E106*$E$1+F106*$F$1+G106*$G$1+H106*$H$1+I106*$I$1+J106*$J$1+K106*$K$1+L106*$L$1+M106*$M$1+N106*$N$1))/11)</f>
        <v>1.1000000000000001</v>
      </c>
      <c r="P106">
        <f>IF(LEN('For utfylling'!C106)&lt;11,1.1,SUM((D106*$D$2+E106*$E$2+F106*$F$2+G106*$G$2+H106*$H$2+I106*$I$2+J106*$J$2+K106*$K$2+L106*$L$2+M106*$M$2))/11)</f>
        <v>1.1000000000000001</v>
      </c>
      <c r="S106">
        <f t="shared" si="2"/>
        <v>19</v>
      </c>
      <c r="T106">
        <f>YEAR('For utfylling'!B106)</f>
        <v>1900</v>
      </c>
      <c r="U106">
        <f t="shared" si="3"/>
        <v>1881</v>
      </c>
      <c r="V106">
        <f>IF(OR(U106='For utfylling'!F106,U106=('For utfylling'!F106+1),U106=('For utfylling'!F106-1)),1,0)</f>
        <v>0</v>
      </c>
    </row>
    <row r="107" spans="4:22" x14ac:dyDescent="0.2">
      <c r="D107" t="str">
        <f>MID('For utfylling'!$C107,1,1)</f>
        <v/>
      </c>
      <c r="E107" t="str">
        <f>MID('For utfylling'!$C107,2,1)</f>
        <v/>
      </c>
      <c r="F107" t="str">
        <f>MID('For utfylling'!$C107,3,1)</f>
        <v/>
      </c>
      <c r="G107" t="str">
        <f>MID('For utfylling'!$C107,4,1)</f>
        <v/>
      </c>
      <c r="H107" t="str">
        <f>MID('For utfylling'!$C107,5,1)</f>
        <v/>
      </c>
      <c r="I107" t="str">
        <f>MID('For utfylling'!$C107,6,1)</f>
        <v/>
      </c>
      <c r="J107" t="str">
        <f>MID('For utfylling'!$C107,7,1)</f>
        <v/>
      </c>
      <c r="K107" t="str">
        <f>MID('For utfylling'!$C107,8,1)</f>
        <v/>
      </c>
      <c r="L107" t="str">
        <f>MID('For utfylling'!$C107,9,1)</f>
        <v/>
      </c>
      <c r="M107" t="str">
        <f>MID('For utfylling'!$C107,10,1)</f>
        <v/>
      </c>
      <c r="N107" t="str">
        <f>RIGHT('For utfylling'!C107,1)</f>
        <v/>
      </c>
      <c r="O107">
        <f>IF(LEN('For utfylling'!C107)&lt;11,1.1,SUM((D107*$D$1+E107*$E$1+F107*$F$1+G107*$G$1+H107*$H$1+I107*$I$1+J107*$J$1+K107*$K$1+L107*$L$1+M107*$M$1+N107*$N$1))/11)</f>
        <v>1.1000000000000001</v>
      </c>
      <c r="P107">
        <f>IF(LEN('For utfylling'!C107)&lt;11,1.1,SUM((D107*$D$2+E107*$E$2+F107*$F$2+G107*$G$2+H107*$H$2+I107*$I$2+J107*$J$2+K107*$K$2+L107*$L$2+M107*$M$2))/11)</f>
        <v>1.1000000000000001</v>
      </c>
      <c r="S107">
        <f t="shared" si="2"/>
        <v>19</v>
      </c>
      <c r="T107">
        <f>YEAR('For utfylling'!B107)</f>
        <v>1900</v>
      </c>
      <c r="U107">
        <f t="shared" si="3"/>
        <v>1881</v>
      </c>
      <c r="V107">
        <f>IF(OR(U107='For utfylling'!F107,U107=('For utfylling'!F107+1),U107=('For utfylling'!F107-1)),1,0)</f>
        <v>0</v>
      </c>
    </row>
    <row r="108" spans="4:22" x14ac:dyDescent="0.2">
      <c r="D108" t="str">
        <f>MID('For utfylling'!$C108,1,1)</f>
        <v/>
      </c>
      <c r="E108" t="str">
        <f>MID('For utfylling'!$C108,2,1)</f>
        <v/>
      </c>
      <c r="F108" t="str">
        <f>MID('For utfylling'!$C108,3,1)</f>
        <v/>
      </c>
      <c r="G108" t="str">
        <f>MID('For utfylling'!$C108,4,1)</f>
        <v/>
      </c>
      <c r="H108" t="str">
        <f>MID('For utfylling'!$C108,5,1)</f>
        <v/>
      </c>
      <c r="I108" t="str">
        <f>MID('For utfylling'!$C108,6,1)</f>
        <v/>
      </c>
      <c r="J108" t="str">
        <f>MID('For utfylling'!$C108,7,1)</f>
        <v/>
      </c>
      <c r="K108" t="str">
        <f>MID('For utfylling'!$C108,8,1)</f>
        <v/>
      </c>
      <c r="L108" t="str">
        <f>MID('For utfylling'!$C108,9,1)</f>
        <v/>
      </c>
      <c r="M108" t="str">
        <f>MID('For utfylling'!$C108,10,1)</f>
        <v/>
      </c>
      <c r="N108" t="str">
        <f>RIGHT('For utfylling'!C108,1)</f>
        <v/>
      </c>
      <c r="O108">
        <f>IF(LEN('For utfylling'!C108)&lt;11,1.1,SUM((D108*$D$1+E108*$E$1+F108*$F$1+G108*$G$1+H108*$H$1+I108*$I$1+J108*$J$1+K108*$K$1+L108*$L$1+M108*$M$1+N108*$N$1))/11)</f>
        <v>1.1000000000000001</v>
      </c>
      <c r="P108">
        <f>IF(LEN('For utfylling'!C108)&lt;11,1.1,SUM((D108*$D$2+E108*$E$2+F108*$F$2+G108*$G$2+H108*$H$2+I108*$I$2+J108*$J$2+K108*$K$2+L108*$L$2+M108*$M$2))/11)</f>
        <v>1.1000000000000001</v>
      </c>
      <c r="S108">
        <f t="shared" si="2"/>
        <v>19</v>
      </c>
      <c r="T108">
        <f>YEAR('For utfylling'!B108)</f>
        <v>1900</v>
      </c>
      <c r="U108">
        <f t="shared" si="3"/>
        <v>1881</v>
      </c>
      <c r="V108">
        <f>IF(OR(U108='For utfylling'!F108,U108=('For utfylling'!F108+1),U108=('For utfylling'!F108-1)),1,0)</f>
        <v>0</v>
      </c>
    </row>
    <row r="109" spans="4:22" x14ac:dyDescent="0.2">
      <c r="D109" t="str">
        <f>MID('For utfylling'!$C109,1,1)</f>
        <v/>
      </c>
      <c r="E109" t="str">
        <f>MID('For utfylling'!$C109,2,1)</f>
        <v/>
      </c>
      <c r="F109" t="str">
        <f>MID('For utfylling'!$C109,3,1)</f>
        <v/>
      </c>
      <c r="G109" t="str">
        <f>MID('For utfylling'!$C109,4,1)</f>
        <v/>
      </c>
      <c r="H109" t="str">
        <f>MID('For utfylling'!$C109,5,1)</f>
        <v/>
      </c>
      <c r="I109" t="str">
        <f>MID('For utfylling'!$C109,6,1)</f>
        <v/>
      </c>
      <c r="J109" t="str">
        <f>MID('For utfylling'!$C109,7,1)</f>
        <v/>
      </c>
      <c r="K109" t="str">
        <f>MID('For utfylling'!$C109,8,1)</f>
        <v/>
      </c>
      <c r="L109" t="str">
        <f>MID('For utfylling'!$C109,9,1)</f>
        <v/>
      </c>
      <c r="M109" t="str">
        <f>MID('For utfylling'!$C109,10,1)</f>
        <v/>
      </c>
      <c r="N109" t="str">
        <f>RIGHT('For utfylling'!C109,1)</f>
        <v/>
      </c>
      <c r="O109">
        <f>IF(LEN('For utfylling'!C109)&lt;11,1.1,SUM((D109*$D$1+E109*$E$1+F109*$F$1+G109*$G$1+H109*$H$1+I109*$I$1+J109*$J$1+K109*$K$1+L109*$L$1+M109*$M$1+N109*$N$1))/11)</f>
        <v>1.1000000000000001</v>
      </c>
      <c r="P109">
        <f>IF(LEN('For utfylling'!C109)&lt;11,1.1,SUM((D109*$D$2+E109*$E$2+F109*$F$2+G109*$G$2+H109*$H$2+I109*$I$2+J109*$J$2+K109*$K$2+L109*$L$2+M109*$M$2))/11)</f>
        <v>1.1000000000000001</v>
      </c>
      <c r="S109">
        <f t="shared" si="2"/>
        <v>19</v>
      </c>
      <c r="T109">
        <f>YEAR('For utfylling'!B109)</f>
        <v>1900</v>
      </c>
      <c r="U109">
        <f t="shared" si="3"/>
        <v>1881</v>
      </c>
      <c r="V109">
        <f>IF(OR(U109='For utfylling'!F109,U109=('For utfylling'!F109+1),U109=('For utfylling'!F109-1)),1,0)</f>
        <v>0</v>
      </c>
    </row>
    <row r="110" spans="4:22" x14ac:dyDescent="0.2">
      <c r="D110" t="str">
        <f>MID('For utfylling'!$C110,1,1)</f>
        <v/>
      </c>
      <c r="E110" t="str">
        <f>MID('For utfylling'!$C110,2,1)</f>
        <v/>
      </c>
      <c r="F110" t="str">
        <f>MID('For utfylling'!$C110,3,1)</f>
        <v/>
      </c>
      <c r="G110" t="str">
        <f>MID('For utfylling'!$C110,4,1)</f>
        <v/>
      </c>
      <c r="H110" t="str">
        <f>MID('For utfylling'!$C110,5,1)</f>
        <v/>
      </c>
      <c r="I110" t="str">
        <f>MID('For utfylling'!$C110,6,1)</f>
        <v/>
      </c>
      <c r="J110" t="str">
        <f>MID('For utfylling'!$C110,7,1)</f>
        <v/>
      </c>
      <c r="K110" t="str">
        <f>MID('For utfylling'!$C110,8,1)</f>
        <v/>
      </c>
      <c r="L110" t="str">
        <f>MID('For utfylling'!$C110,9,1)</f>
        <v/>
      </c>
      <c r="M110" t="str">
        <f>MID('For utfylling'!$C110,10,1)</f>
        <v/>
      </c>
      <c r="N110" t="str">
        <f>RIGHT('For utfylling'!C110,1)</f>
        <v/>
      </c>
      <c r="O110">
        <f>IF(LEN('For utfylling'!C110)&lt;11,1.1,SUM((D110*$D$1+E110*$E$1+F110*$F$1+G110*$G$1+H110*$H$1+I110*$I$1+J110*$J$1+K110*$K$1+L110*$L$1+M110*$M$1+N110*$N$1))/11)</f>
        <v>1.1000000000000001</v>
      </c>
      <c r="P110">
        <f>IF(LEN('For utfylling'!C110)&lt;11,1.1,SUM((D110*$D$2+E110*$E$2+F110*$F$2+G110*$G$2+H110*$H$2+I110*$I$2+J110*$J$2+K110*$K$2+L110*$L$2+M110*$M$2))/11)</f>
        <v>1.1000000000000001</v>
      </c>
      <c r="S110">
        <f t="shared" si="2"/>
        <v>19</v>
      </c>
      <c r="T110">
        <f>YEAR('For utfylling'!B110)</f>
        <v>1900</v>
      </c>
      <c r="U110">
        <f t="shared" si="3"/>
        <v>1881</v>
      </c>
      <c r="V110">
        <f>IF(OR(U110='For utfylling'!F110,U110=('For utfylling'!F110+1),U110=('For utfylling'!F110-1)),1,0)</f>
        <v>0</v>
      </c>
    </row>
    <row r="111" spans="4:22" x14ac:dyDescent="0.2">
      <c r="D111" t="str">
        <f>MID('For utfylling'!$C111,1,1)</f>
        <v/>
      </c>
      <c r="E111" t="str">
        <f>MID('For utfylling'!$C111,2,1)</f>
        <v/>
      </c>
      <c r="F111" t="str">
        <f>MID('For utfylling'!$C111,3,1)</f>
        <v/>
      </c>
      <c r="G111" t="str">
        <f>MID('For utfylling'!$C111,4,1)</f>
        <v/>
      </c>
      <c r="H111" t="str">
        <f>MID('For utfylling'!$C111,5,1)</f>
        <v/>
      </c>
      <c r="I111" t="str">
        <f>MID('For utfylling'!$C111,6,1)</f>
        <v/>
      </c>
      <c r="J111" t="str">
        <f>MID('For utfylling'!$C111,7,1)</f>
        <v/>
      </c>
      <c r="K111" t="str">
        <f>MID('For utfylling'!$C111,8,1)</f>
        <v/>
      </c>
      <c r="L111" t="str">
        <f>MID('For utfylling'!$C111,9,1)</f>
        <v/>
      </c>
      <c r="M111" t="str">
        <f>MID('For utfylling'!$C111,10,1)</f>
        <v/>
      </c>
      <c r="N111" t="str">
        <f>RIGHT('For utfylling'!C111,1)</f>
        <v/>
      </c>
      <c r="O111">
        <f>IF(LEN('For utfylling'!C111)&lt;11,1.1,SUM((D111*$D$1+E111*$E$1+F111*$F$1+G111*$G$1+H111*$H$1+I111*$I$1+J111*$J$1+K111*$K$1+L111*$L$1+M111*$M$1+N111*$N$1))/11)</f>
        <v>1.1000000000000001</v>
      </c>
      <c r="P111">
        <f>IF(LEN('For utfylling'!C111)&lt;11,1.1,SUM((D111*$D$2+E111*$E$2+F111*$F$2+G111*$G$2+H111*$H$2+I111*$I$2+J111*$J$2+K111*$K$2+L111*$L$2+M111*$M$2))/11)</f>
        <v>1.1000000000000001</v>
      </c>
      <c r="S111">
        <f t="shared" si="2"/>
        <v>19</v>
      </c>
      <c r="T111">
        <f>YEAR('For utfylling'!B111)</f>
        <v>1900</v>
      </c>
      <c r="U111">
        <f t="shared" si="3"/>
        <v>1881</v>
      </c>
      <c r="V111">
        <f>IF(OR(U111='For utfylling'!F111,U111=('For utfylling'!F111+1),U111=('For utfylling'!F111-1)),1,0)</f>
        <v>0</v>
      </c>
    </row>
    <row r="112" spans="4:22" x14ac:dyDescent="0.2">
      <c r="D112" t="str">
        <f>MID('For utfylling'!$C112,1,1)</f>
        <v/>
      </c>
      <c r="E112" t="str">
        <f>MID('For utfylling'!$C112,2,1)</f>
        <v/>
      </c>
      <c r="F112" t="str">
        <f>MID('For utfylling'!$C112,3,1)</f>
        <v/>
      </c>
      <c r="G112" t="str">
        <f>MID('For utfylling'!$C112,4,1)</f>
        <v/>
      </c>
      <c r="H112" t="str">
        <f>MID('For utfylling'!$C112,5,1)</f>
        <v/>
      </c>
      <c r="I112" t="str">
        <f>MID('For utfylling'!$C112,6,1)</f>
        <v/>
      </c>
      <c r="J112" t="str">
        <f>MID('For utfylling'!$C112,7,1)</f>
        <v/>
      </c>
      <c r="K112" t="str">
        <f>MID('For utfylling'!$C112,8,1)</f>
        <v/>
      </c>
      <c r="L112" t="str">
        <f>MID('For utfylling'!$C112,9,1)</f>
        <v/>
      </c>
      <c r="M112" t="str">
        <f>MID('For utfylling'!$C112,10,1)</f>
        <v/>
      </c>
      <c r="N112" t="str">
        <f>RIGHT('For utfylling'!C112,1)</f>
        <v/>
      </c>
      <c r="O112">
        <f>IF(LEN('For utfylling'!C112)&lt;11,1.1,SUM((D112*$D$1+E112*$E$1+F112*$F$1+G112*$G$1+H112*$H$1+I112*$I$1+J112*$J$1+K112*$K$1+L112*$L$1+M112*$M$1+N112*$N$1))/11)</f>
        <v>1.1000000000000001</v>
      </c>
      <c r="P112">
        <f>IF(LEN('For utfylling'!C112)&lt;11,1.1,SUM((D112*$D$2+E112*$E$2+F112*$F$2+G112*$G$2+H112*$H$2+I112*$I$2+J112*$J$2+K112*$K$2+L112*$L$2+M112*$M$2))/11)</f>
        <v>1.1000000000000001</v>
      </c>
      <c r="S112">
        <f t="shared" si="2"/>
        <v>19</v>
      </c>
      <c r="T112">
        <f>YEAR('For utfylling'!B112)</f>
        <v>1900</v>
      </c>
      <c r="U112">
        <f t="shared" si="3"/>
        <v>1881</v>
      </c>
      <c r="V112">
        <f>IF(OR(U112='For utfylling'!F112,U112=('For utfylling'!F112+1),U112=('For utfylling'!F112-1)),1,0)</f>
        <v>0</v>
      </c>
    </row>
    <row r="113" spans="4:22" x14ac:dyDescent="0.2">
      <c r="D113" t="str">
        <f>MID('For utfylling'!$C113,1,1)</f>
        <v/>
      </c>
      <c r="E113" t="str">
        <f>MID('For utfylling'!$C113,2,1)</f>
        <v/>
      </c>
      <c r="F113" t="str">
        <f>MID('For utfylling'!$C113,3,1)</f>
        <v/>
      </c>
      <c r="G113" t="str">
        <f>MID('For utfylling'!$C113,4,1)</f>
        <v/>
      </c>
      <c r="H113" t="str">
        <f>MID('For utfylling'!$C113,5,1)</f>
        <v/>
      </c>
      <c r="I113" t="str">
        <f>MID('For utfylling'!$C113,6,1)</f>
        <v/>
      </c>
      <c r="J113" t="str">
        <f>MID('For utfylling'!$C113,7,1)</f>
        <v/>
      </c>
      <c r="K113" t="str">
        <f>MID('For utfylling'!$C113,8,1)</f>
        <v/>
      </c>
      <c r="L113" t="str">
        <f>MID('For utfylling'!$C113,9,1)</f>
        <v/>
      </c>
      <c r="M113" t="str">
        <f>MID('For utfylling'!$C113,10,1)</f>
        <v/>
      </c>
      <c r="N113" t="str">
        <f>RIGHT('For utfylling'!C113,1)</f>
        <v/>
      </c>
      <c r="O113">
        <f>IF(LEN('For utfylling'!C113)&lt;11,1.1,SUM((D113*$D$1+E113*$E$1+F113*$F$1+G113*$G$1+H113*$H$1+I113*$I$1+J113*$J$1+K113*$K$1+L113*$L$1+M113*$M$1+N113*$N$1))/11)</f>
        <v>1.1000000000000001</v>
      </c>
      <c r="P113">
        <f>IF(LEN('For utfylling'!C113)&lt;11,1.1,SUM((D113*$D$2+E113*$E$2+F113*$F$2+G113*$G$2+H113*$H$2+I113*$I$2+J113*$J$2+K113*$K$2+L113*$L$2+M113*$M$2))/11)</f>
        <v>1.1000000000000001</v>
      </c>
      <c r="S113">
        <f t="shared" si="2"/>
        <v>19</v>
      </c>
      <c r="T113">
        <f>YEAR('For utfylling'!B113)</f>
        <v>1900</v>
      </c>
      <c r="U113">
        <f t="shared" si="3"/>
        <v>1881</v>
      </c>
      <c r="V113">
        <f>IF(OR(U113='For utfylling'!F113,U113=('For utfylling'!F113+1),U113=('For utfylling'!F113-1)),1,0)</f>
        <v>0</v>
      </c>
    </row>
    <row r="114" spans="4:22" x14ac:dyDescent="0.2">
      <c r="D114" t="str">
        <f>MID('For utfylling'!$C114,1,1)</f>
        <v/>
      </c>
      <c r="E114" t="str">
        <f>MID('For utfylling'!$C114,2,1)</f>
        <v/>
      </c>
      <c r="F114" t="str">
        <f>MID('For utfylling'!$C114,3,1)</f>
        <v/>
      </c>
      <c r="G114" t="str">
        <f>MID('For utfylling'!$C114,4,1)</f>
        <v/>
      </c>
      <c r="H114" t="str">
        <f>MID('For utfylling'!$C114,5,1)</f>
        <v/>
      </c>
      <c r="I114" t="str">
        <f>MID('For utfylling'!$C114,6,1)</f>
        <v/>
      </c>
      <c r="J114" t="str">
        <f>MID('For utfylling'!$C114,7,1)</f>
        <v/>
      </c>
      <c r="K114" t="str">
        <f>MID('For utfylling'!$C114,8,1)</f>
        <v/>
      </c>
      <c r="L114" t="str">
        <f>MID('For utfylling'!$C114,9,1)</f>
        <v/>
      </c>
      <c r="M114" t="str">
        <f>MID('For utfylling'!$C114,10,1)</f>
        <v/>
      </c>
      <c r="N114" t="str">
        <f>RIGHT('For utfylling'!C114,1)</f>
        <v/>
      </c>
      <c r="O114">
        <f>IF(LEN('For utfylling'!C114)&lt;11,1.1,SUM((D114*$D$1+E114*$E$1+F114*$F$1+G114*$G$1+H114*$H$1+I114*$I$1+J114*$J$1+K114*$K$1+L114*$L$1+M114*$M$1+N114*$N$1))/11)</f>
        <v>1.1000000000000001</v>
      </c>
      <c r="P114">
        <f>IF(LEN('For utfylling'!C114)&lt;11,1.1,SUM((D114*$D$2+E114*$E$2+F114*$F$2+G114*$G$2+H114*$H$2+I114*$I$2+J114*$J$2+K114*$K$2+L114*$L$2+M114*$M$2))/11)</f>
        <v>1.1000000000000001</v>
      </c>
      <c r="S114">
        <f t="shared" si="2"/>
        <v>19</v>
      </c>
      <c r="T114">
        <f>YEAR('For utfylling'!B114)</f>
        <v>1900</v>
      </c>
      <c r="U114">
        <f t="shared" si="3"/>
        <v>1881</v>
      </c>
      <c r="V114">
        <f>IF(OR(U114='For utfylling'!F114,U114=('For utfylling'!F114+1),U114=('For utfylling'!F114-1)),1,0)</f>
        <v>0</v>
      </c>
    </row>
    <row r="115" spans="4:22" x14ac:dyDescent="0.2">
      <c r="D115" t="str">
        <f>MID('For utfylling'!$C115,1,1)</f>
        <v/>
      </c>
      <c r="E115" t="str">
        <f>MID('For utfylling'!$C115,2,1)</f>
        <v/>
      </c>
      <c r="F115" t="str">
        <f>MID('For utfylling'!$C115,3,1)</f>
        <v/>
      </c>
      <c r="G115" t="str">
        <f>MID('For utfylling'!$C115,4,1)</f>
        <v/>
      </c>
      <c r="H115" t="str">
        <f>MID('For utfylling'!$C115,5,1)</f>
        <v/>
      </c>
      <c r="I115" t="str">
        <f>MID('For utfylling'!$C115,6,1)</f>
        <v/>
      </c>
      <c r="J115" t="str">
        <f>MID('For utfylling'!$C115,7,1)</f>
        <v/>
      </c>
      <c r="K115" t="str">
        <f>MID('For utfylling'!$C115,8,1)</f>
        <v/>
      </c>
      <c r="L115" t="str">
        <f>MID('For utfylling'!$C115,9,1)</f>
        <v/>
      </c>
      <c r="M115" t="str">
        <f>MID('For utfylling'!$C115,10,1)</f>
        <v/>
      </c>
      <c r="N115" t="str">
        <f>RIGHT('For utfylling'!C115,1)</f>
        <v/>
      </c>
      <c r="O115">
        <f>IF(LEN('For utfylling'!C115)&lt;11,1.1,SUM((D115*$D$1+E115*$E$1+F115*$F$1+G115*$G$1+H115*$H$1+I115*$I$1+J115*$J$1+K115*$K$1+L115*$L$1+M115*$M$1+N115*$N$1))/11)</f>
        <v>1.1000000000000001</v>
      </c>
      <c r="P115">
        <f>IF(LEN('For utfylling'!C115)&lt;11,1.1,SUM((D115*$D$2+E115*$E$2+F115*$F$2+G115*$G$2+H115*$H$2+I115*$I$2+J115*$J$2+K115*$K$2+L115*$L$2+M115*$M$2))/11)</f>
        <v>1.1000000000000001</v>
      </c>
      <c r="S115">
        <f t="shared" si="2"/>
        <v>19</v>
      </c>
      <c r="T115">
        <f>YEAR('For utfylling'!B115)</f>
        <v>1900</v>
      </c>
      <c r="U115">
        <f t="shared" si="3"/>
        <v>1881</v>
      </c>
      <c r="V115">
        <f>IF(OR(U115='For utfylling'!F115,U115=('For utfylling'!F115+1),U115=('For utfylling'!F115-1)),1,0)</f>
        <v>0</v>
      </c>
    </row>
    <row r="116" spans="4:22" x14ac:dyDescent="0.2">
      <c r="D116" t="str">
        <f>MID('For utfylling'!$C116,1,1)</f>
        <v/>
      </c>
      <c r="E116" t="str">
        <f>MID('For utfylling'!$C116,2,1)</f>
        <v/>
      </c>
      <c r="F116" t="str">
        <f>MID('For utfylling'!$C116,3,1)</f>
        <v/>
      </c>
      <c r="G116" t="str">
        <f>MID('For utfylling'!$C116,4,1)</f>
        <v/>
      </c>
      <c r="H116" t="str">
        <f>MID('For utfylling'!$C116,5,1)</f>
        <v/>
      </c>
      <c r="I116" t="str">
        <f>MID('For utfylling'!$C116,6,1)</f>
        <v/>
      </c>
      <c r="J116" t="str">
        <f>MID('For utfylling'!$C116,7,1)</f>
        <v/>
      </c>
      <c r="K116" t="str">
        <f>MID('For utfylling'!$C116,8,1)</f>
        <v/>
      </c>
      <c r="L116" t="str">
        <f>MID('For utfylling'!$C116,9,1)</f>
        <v/>
      </c>
      <c r="M116" t="str">
        <f>MID('For utfylling'!$C116,10,1)</f>
        <v/>
      </c>
      <c r="N116" t="str">
        <f>RIGHT('For utfylling'!C116,1)</f>
        <v/>
      </c>
      <c r="O116">
        <f>IF(LEN('For utfylling'!C116)&lt;11,1.1,SUM((D116*$D$1+E116*$E$1+F116*$F$1+G116*$G$1+H116*$H$1+I116*$I$1+J116*$J$1+K116*$K$1+L116*$L$1+M116*$M$1+N116*$N$1))/11)</f>
        <v>1.1000000000000001</v>
      </c>
      <c r="P116">
        <f>IF(LEN('For utfylling'!C116)&lt;11,1.1,SUM((D116*$D$2+E116*$E$2+F116*$F$2+G116*$G$2+H116*$H$2+I116*$I$2+J116*$J$2+K116*$K$2+L116*$L$2+M116*$M$2))/11)</f>
        <v>1.1000000000000001</v>
      </c>
      <c r="S116">
        <f t="shared" si="2"/>
        <v>19</v>
      </c>
      <c r="T116">
        <f>YEAR('For utfylling'!B116)</f>
        <v>1900</v>
      </c>
      <c r="U116">
        <f t="shared" si="3"/>
        <v>1881</v>
      </c>
      <c r="V116">
        <f>IF(OR(U116='For utfylling'!F116,U116=('For utfylling'!F116+1),U116=('For utfylling'!F116-1)),1,0)</f>
        <v>0</v>
      </c>
    </row>
    <row r="117" spans="4:22" x14ac:dyDescent="0.2">
      <c r="D117" t="str">
        <f>MID('For utfylling'!$C117,1,1)</f>
        <v/>
      </c>
      <c r="E117" t="str">
        <f>MID('For utfylling'!$C117,2,1)</f>
        <v/>
      </c>
      <c r="F117" t="str">
        <f>MID('For utfylling'!$C117,3,1)</f>
        <v/>
      </c>
      <c r="G117" t="str">
        <f>MID('For utfylling'!$C117,4,1)</f>
        <v/>
      </c>
      <c r="H117" t="str">
        <f>MID('For utfylling'!$C117,5,1)</f>
        <v/>
      </c>
      <c r="I117" t="str">
        <f>MID('For utfylling'!$C117,6,1)</f>
        <v/>
      </c>
      <c r="J117" t="str">
        <f>MID('For utfylling'!$C117,7,1)</f>
        <v/>
      </c>
      <c r="K117" t="str">
        <f>MID('For utfylling'!$C117,8,1)</f>
        <v/>
      </c>
      <c r="L117" t="str">
        <f>MID('For utfylling'!$C117,9,1)</f>
        <v/>
      </c>
      <c r="M117" t="str">
        <f>MID('For utfylling'!$C117,10,1)</f>
        <v/>
      </c>
      <c r="N117" t="str">
        <f>RIGHT('For utfylling'!C117,1)</f>
        <v/>
      </c>
      <c r="O117">
        <f>IF(LEN('For utfylling'!C117)&lt;11,1.1,SUM((D117*$D$1+E117*$E$1+F117*$F$1+G117*$G$1+H117*$H$1+I117*$I$1+J117*$J$1+K117*$K$1+L117*$L$1+M117*$M$1+N117*$N$1))/11)</f>
        <v>1.1000000000000001</v>
      </c>
      <c r="P117">
        <f>IF(LEN('For utfylling'!C117)&lt;11,1.1,SUM((D117*$D$2+E117*$E$2+F117*$F$2+G117*$G$2+H117*$H$2+I117*$I$2+J117*$J$2+K117*$K$2+L117*$L$2+M117*$M$2))/11)</f>
        <v>1.1000000000000001</v>
      </c>
      <c r="S117">
        <f t="shared" si="2"/>
        <v>19</v>
      </c>
      <c r="T117">
        <f>YEAR('For utfylling'!B117)</f>
        <v>1900</v>
      </c>
      <c r="U117">
        <f t="shared" si="3"/>
        <v>1881</v>
      </c>
      <c r="V117">
        <f>IF(OR(U117='For utfylling'!F117,U117=('For utfylling'!F117+1),U117=('For utfylling'!F117-1)),1,0)</f>
        <v>0</v>
      </c>
    </row>
    <row r="118" spans="4:22" x14ac:dyDescent="0.2">
      <c r="D118" t="str">
        <f>MID('For utfylling'!$C118,1,1)</f>
        <v/>
      </c>
      <c r="E118" t="str">
        <f>MID('For utfylling'!$C118,2,1)</f>
        <v/>
      </c>
      <c r="F118" t="str">
        <f>MID('For utfylling'!$C118,3,1)</f>
        <v/>
      </c>
      <c r="G118" t="str">
        <f>MID('For utfylling'!$C118,4,1)</f>
        <v/>
      </c>
      <c r="H118" t="str">
        <f>MID('For utfylling'!$C118,5,1)</f>
        <v/>
      </c>
      <c r="I118" t="str">
        <f>MID('For utfylling'!$C118,6,1)</f>
        <v/>
      </c>
      <c r="J118" t="str">
        <f>MID('For utfylling'!$C118,7,1)</f>
        <v/>
      </c>
      <c r="K118" t="str">
        <f>MID('For utfylling'!$C118,8,1)</f>
        <v/>
      </c>
      <c r="L118" t="str">
        <f>MID('For utfylling'!$C118,9,1)</f>
        <v/>
      </c>
      <c r="M118" t="str">
        <f>MID('For utfylling'!$C118,10,1)</f>
        <v/>
      </c>
      <c r="N118" t="str">
        <f>RIGHT('For utfylling'!C118,1)</f>
        <v/>
      </c>
      <c r="O118">
        <f>IF(LEN('For utfylling'!C118)&lt;11,1.1,SUM((D118*$D$1+E118*$E$1+F118*$F$1+G118*$G$1+H118*$H$1+I118*$I$1+J118*$J$1+K118*$K$1+L118*$L$1+M118*$M$1+N118*$N$1))/11)</f>
        <v>1.1000000000000001</v>
      </c>
      <c r="P118">
        <f>IF(LEN('For utfylling'!C118)&lt;11,1.1,SUM((D118*$D$2+E118*$E$2+F118*$F$2+G118*$G$2+H118*$H$2+I118*$I$2+J118*$J$2+K118*$K$2+L118*$L$2+M118*$M$2))/11)</f>
        <v>1.1000000000000001</v>
      </c>
      <c r="S118">
        <f t="shared" si="2"/>
        <v>19</v>
      </c>
      <c r="T118">
        <f>YEAR('For utfylling'!B118)</f>
        <v>1900</v>
      </c>
      <c r="U118">
        <f t="shared" si="3"/>
        <v>1881</v>
      </c>
      <c r="V118">
        <f>IF(OR(U118='For utfylling'!F118,U118=('For utfylling'!F118+1),U118=('For utfylling'!F118-1)),1,0)</f>
        <v>0</v>
      </c>
    </row>
    <row r="119" spans="4:22" x14ac:dyDescent="0.2">
      <c r="D119" t="str">
        <f>MID('For utfylling'!$C119,1,1)</f>
        <v/>
      </c>
      <c r="E119" t="str">
        <f>MID('For utfylling'!$C119,2,1)</f>
        <v/>
      </c>
      <c r="F119" t="str">
        <f>MID('For utfylling'!$C119,3,1)</f>
        <v/>
      </c>
      <c r="G119" t="str">
        <f>MID('For utfylling'!$C119,4,1)</f>
        <v/>
      </c>
      <c r="H119" t="str">
        <f>MID('For utfylling'!$C119,5,1)</f>
        <v/>
      </c>
      <c r="I119" t="str">
        <f>MID('For utfylling'!$C119,6,1)</f>
        <v/>
      </c>
      <c r="J119" t="str">
        <f>MID('For utfylling'!$C119,7,1)</f>
        <v/>
      </c>
      <c r="K119" t="str">
        <f>MID('For utfylling'!$C119,8,1)</f>
        <v/>
      </c>
      <c r="L119" t="str">
        <f>MID('For utfylling'!$C119,9,1)</f>
        <v/>
      </c>
      <c r="M119" t="str">
        <f>MID('For utfylling'!$C119,10,1)</f>
        <v/>
      </c>
      <c r="N119" t="str">
        <f>RIGHT('For utfylling'!C119,1)</f>
        <v/>
      </c>
      <c r="O119">
        <f>IF(LEN('For utfylling'!C119)&lt;11,1.1,SUM((D119*$D$1+E119*$E$1+F119*$F$1+G119*$G$1+H119*$H$1+I119*$I$1+J119*$J$1+K119*$K$1+L119*$L$1+M119*$M$1+N119*$N$1))/11)</f>
        <v>1.1000000000000001</v>
      </c>
      <c r="P119">
        <f>IF(LEN('For utfylling'!C119)&lt;11,1.1,SUM((D119*$D$2+E119*$E$2+F119*$F$2+G119*$G$2+H119*$H$2+I119*$I$2+J119*$J$2+K119*$K$2+L119*$L$2+M119*$M$2))/11)</f>
        <v>1.1000000000000001</v>
      </c>
      <c r="S119">
        <f t="shared" si="2"/>
        <v>19</v>
      </c>
      <c r="T119">
        <f>YEAR('For utfylling'!B119)</f>
        <v>1900</v>
      </c>
      <c r="U119">
        <f t="shared" si="3"/>
        <v>1881</v>
      </c>
      <c r="V119">
        <f>IF(OR(U119='For utfylling'!F119,U119=('For utfylling'!F119+1),U119=('For utfylling'!F119-1)),1,0)</f>
        <v>0</v>
      </c>
    </row>
    <row r="120" spans="4:22" x14ac:dyDescent="0.2">
      <c r="D120" t="str">
        <f>MID('For utfylling'!$C120,1,1)</f>
        <v/>
      </c>
      <c r="E120" t="str">
        <f>MID('For utfylling'!$C120,2,1)</f>
        <v/>
      </c>
      <c r="F120" t="str">
        <f>MID('For utfylling'!$C120,3,1)</f>
        <v/>
      </c>
      <c r="G120" t="str">
        <f>MID('For utfylling'!$C120,4,1)</f>
        <v/>
      </c>
      <c r="H120" t="str">
        <f>MID('For utfylling'!$C120,5,1)</f>
        <v/>
      </c>
      <c r="I120" t="str">
        <f>MID('For utfylling'!$C120,6,1)</f>
        <v/>
      </c>
      <c r="J120" t="str">
        <f>MID('For utfylling'!$C120,7,1)</f>
        <v/>
      </c>
      <c r="K120" t="str">
        <f>MID('For utfylling'!$C120,8,1)</f>
        <v/>
      </c>
      <c r="L120" t="str">
        <f>MID('For utfylling'!$C120,9,1)</f>
        <v/>
      </c>
      <c r="M120" t="str">
        <f>MID('For utfylling'!$C120,10,1)</f>
        <v/>
      </c>
      <c r="N120" t="str">
        <f>RIGHT('For utfylling'!C120,1)</f>
        <v/>
      </c>
      <c r="O120">
        <f>IF(LEN('For utfylling'!C120)&lt;11,1.1,SUM((D120*$D$1+E120*$E$1+F120*$F$1+G120*$G$1+H120*$H$1+I120*$I$1+J120*$J$1+K120*$K$1+L120*$L$1+M120*$M$1+N120*$N$1))/11)</f>
        <v>1.1000000000000001</v>
      </c>
      <c r="P120">
        <f>IF(LEN('For utfylling'!C120)&lt;11,1.1,SUM((D120*$D$2+E120*$E$2+F120*$F$2+G120*$G$2+H120*$H$2+I120*$I$2+J120*$J$2+K120*$K$2+L120*$L$2+M120*$M$2))/11)</f>
        <v>1.1000000000000001</v>
      </c>
      <c r="S120">
        <f t="shared" si="2"/>
        <v>19</v>
      </c>
      <c r="T120">
        <f>YEAR('For utfylling'!B120)</f>
        <v>1900</v>
      </c>
      <c r="U120">
        <f t="shared" si="3"/>
        <v>1881</v>
      </c>
      <c r="V120">
        <f>IF(OR(U120='For utfylling'!F120,U120=('For utfylling'!F120+1),U120=('For utfylling'!F120-1)),1,0)</f>
        <v>0</v>
      </c>
    </row>
    <row r="121" spans="4:22" x14ac:dyDescent="0.2">
      <c r="D121" t="str">
        <f>MID('For utfylling'!$C121,1,1)</f>
        <v/>
      </c>
      <c r="E121" t="str">
        <f>MID('For utfylling'!$C121,2,1)</f>
        <v/>
      </c>
      <c r="F121" t="str">
        <f>MID('For utfylling'!$C121,3,1)</f>
        <v/>
      </c>
      <c r="G121" t="str">
        <f>MID('For utfylling'!$C121,4,1)</f>
        <v/>
      </c>
      <c r="H121" t="str">
        <f>MID('For utfylling'!$C121,5,1)</f>
        <v/>
      </c>
      <c r="I121" t="str">
        <f>MID('For utfylling'!$C121,6,1)</f>
        <v/>
      </c>
      <c r="J121" t="str">
        <f>MID('For utfylling'!$C121,7,1)</f>
        <v/>
      </c>
      <c r="K121" t="str">
        <f>MID('For utfylling'!$C121,8,1)</f>
        <v/>
      </c>
      <c r="L121" t="str">
        <f>MID('For utfylling'!$C121,9,1)</f>
        <v/>
      </c>
      <c r="M121" t="str">
        <f>MID('For utfylling'!$C121,10,1)</f>
        <v/>
      </c>
      <c r="N121" t="str">
        <f>RIGHT('For utfylling'!C121,1)</f>
        <v/>
      </c>
      <c r="O121">
        <f>IF(LEN('For utfylling'!C121)&lt;11,1.1,SUM((D121*$D$1+E121*$E$1+F121*$F$1+G121*$G$1+H121*$H$1+I121*$I$1+J121*$J$1+K121*$K$1+L121*$L$1+M121*$M$1+N121*$N$1))/11)</f>
        <v>1.1000000000000001</v>
      </c>
      <c r="P121">
        <f>IF(LEN('For utfylling'!C121)&lt;11,1.1,SUM((D121*$D$2+E121*$E$2+F121*$F$2+G121*$G$2+H121*$H$2+I121*$I$2+J121*$J$2+K121*$K$2+L121*$L$2+M121*$M$2))/11)</f>
        <v>1.1000000000000001</v>
      </c>
      <c r="S121">
        <f t="shared" si="2"/>
        <v>19</v>
      </c>
      <c r="T121">
        <f>YEAR('For utfylling'!B121)</f>
        <v>1900</v>
      </c>
      <c r="U121">
        <f t="shared" si="3"/>
        <v>1881</v>
      </c>
      <c r="V121">
        <f>IF(OR(U121='For utfylling'!F121,U121=('For utfylling'!F121+1),U121=('For utfylling'!F121-1)),1,0)</f>
        <v>0</v>
      </c>
    </row>
    <row r="122" spans="4:22" x14ac:dyDescent="0.2">
      <c r="D122" t="str">
        <f>MID('For utfylling'!$C122,1,1)</f>
        <v/>
      </c>
      <c r="E122" t="str">
        <f>MID('For utfylling'!$C122,2,1)</f>
        <v/>
      </c>
      <c r="F122" t="str">
        <f>MID('For utfylling'!$C122,3,1)</f>
        <v/>
      </c>
      <c r="G122" t="str">
        <f>MID('For utfylling'!$C122,4,1)</f>
        <v/>
      </c>
      <c r="H122" t="str">
        <f>MID('For utfylling'!$C122,5,1)</f>
        <v/>
      </c>
      <c r="I122" t="str">
        <f>MID('For utfylling'!$C122,6,1)</f>
        <v/>
      </c>
      <c r="J122" t="str">
        <f>MID('For utfylling'!$C122,7,1)</f>
        <v/>
      </c>
      <c r="K122" t="str">
        <f>MID('For utfylling'!$C122,8,1)</f>
        <v/>
      </c>
      <c r="L122" t="str">
        <f>MID('For utfylling'!$C122,9,1)</f>
        <v/>
      </c>
      <c r="M122" t="str">
        <f>MID('For utfylling'!$C122,10,1)</f>
        <v/>
      </c>
      <c r="N122" t="str">
        <f>RIGHT('For utfylling'!C122,1)</f>
        <v/>
      </c>
      <c r="O122">
        <f>IF(LEN('For utfylling'!C122)&lt;11,1.1,SUM((D122*$D$1+E122*$E$1+F122*$F$1+G122*$G$1+H122*$H$1+I122*$I$1+J122*$J$1+K122*$K$1+L122*$L$1+M122*$M$1+N122*$N$1))/11)</f>
        <v>1.1000000000000001</v>
      </c>
      <c r="P122">
        <f>IF(LEN('For utfylling'!C122)&lt;11,1.1,SUM((D122*$D$2+E122*$E$2+F122*$F$2+G122*$G$2+H122*$H$2+I122*$I$2+J122*$J$2+K122*$K$2+L122*$L$2+M122*$M$2))/11)</f>
        <v>1.1000000000000001</v>
      </c>
      <c r="S122">
        <f t="shared" si="2"/>
        <v>19</v>
      </c>
      <c r="T122">
        <f>YEAR('For utfylling'!B122)</f>
        <v>1900</v>
      </c>
      <c r="U122">
        <f t="shared" si="3"/>
        <v>1881</v>
      </c>
      <c r="V122">
        <f>IF(OR(U122='For utfylling'!F122,U122=('For utfylling'!F122+1),U122=('For utfylling'!F122-1)),1,0)</f>
        <v>0</v>
      </c>
    </row>
    <row r="123" spans="4:22" x14ac:dyDescent="0.2">
      <c r="D123" t="str">
        <f>MID('For utfylling'!$C123,1,1)</f>
        <v/>
      </c>
      <c r="E123" t="str">
        <f>MID('For utfylling'!$C123,2,1)</f>
        <v/>
      </c>
      <c r="F123" t="str">
        <f>MID('For utfylling'!$C123,3,1)</f>
        <v/>
      </c>
      <c r="G123" t="str">
        <f>MID('For utfylling'!$C123,4,1)</f>
        <v/>
      </c>
      <c r="H123" t="str">
        <f>MID('For utfylling'!$C123,5,1)</f>
        <v/>
      </c>
      <c r="I123" t="str">
        <f>MID('For utfylling'!$C123,6,1)</f>
        <v/>
      </c>
      <c r="J123" t="str">
        <f>MID('For utfylling'!$C123,7,1)</f>
        <v/>
      </c>
      <c r="K123" t="str">
        <f>MID('For utfylling'!$C123,8,1)</f>
        <v/>
      </c>
      <c r="L123" t="str">
        <f>MID('For utfylling'!$C123,9,1)</f>
        <v/>
      </c>
      <c r="M123" t="str">
        <f>MID('For utfylling'!$C123,10,1)</f>
        <v/>
      </c>
      <c r="N123" t="str">
        <f>RIGHT('For utfylling'!C123,1)</f>
        <v/>
      </c>
      <c r="O123">
        <f>IF(LEN('For utfylling'!C123)&lt;11,1.1,SUM((D123*$D$1+E123*$E$1+F123*$F$1+G123*$G$1+H123*$H$1+I123*$I$1+J123*$J$1+K123*$K$1+L123*$L$1+M123*$M$1+N123*$N$1))/11)</f>
        <v>1.1000000000000001</v>
      </c>
      <c r="P123">
        <f>IF(LEN('For utfylling'!C123)&lt;11,1.1,SUM((D123*$D$2+E123*$E$2+F123*$F$2+G123*$G$2+H123*$H$2+I123*$I$2+J123*$J$2+K123*$K$2+L123*$L$2+M123*$M$2))/11)</f>
        <v>1.1000000000000001</v>
      </c>
      <c r="S123">
        <f t="shared" si="2"/>
        <v>19</v>
      </c>
      <c r="T123">
        <f>YEAR('For utfylling'!B123)</f>
        <v>1900</v>
      </c>
      <c r="U123">
        <f t="shared" si="3"/>
        <v>1881</v>
      </c>
      <c r="V123">
        <f>IF(OR(U123='For utfylling'!F123,U123=('For utfylling'!F123+1),U123=('For utfylling'!F123-1)),1,0)</f>
        <v>0</v>
      </c>
    </row>
    <row r="124" spans="4:22" x14ac:dyDescent="0.2">
      <c r="D124" t="str">
        <f>MID('For utfylling'!$C124,1,1)</f>
        <v/>
      </c>
      <c r="E124" t="str">
        <f>MID('For utfylling'!$C124,2,1)</f>
        <v/>
      </c>
      <c r="F124" t="str">
        <f>MID('For utfylling'!$C124,3,1)</f>
        <v/>
      </c>
      <c r="G124" t="str">
        <f>MID('For utfylling'!$C124,4,1)</f>
        <v/>
      </c>
      <c r="H124" t="str">
        <f>MID('For utfylling'!$C124,5,1)</f>
        <v/>
      </c>
      <c r="I124" t="str">
        <f>MID('For utfylling'!$C124,6,1)</f>
        <v/>
      </c>
      <c r="J124" t="str">
        <f>MID('For utfylling'!$C124,7,1)</f>
        <v/>
      </c>
      <c r="K124" t="str">
        <f>MID('For utfylling'!$C124,8,1)</f>
        <v/>
      </c>
      <c r="L124" t="str">
        <f>MID('For utfylling'!$C124,9,1)</f>
        <v/>
      </c>
      <c r="M124" t="str">
        <f>MID('For utfylling'!$C124,10,1)</f>
        <v/>
      </c>
      <c r="N124" t="str">
        <f>RIGHT('For utfylling'!C124,1)</f>
        <v/>
      </c>
      <c r="O124">
        <f>IF(LEN('For utfylling'!C124)&lt;11,1.1,SUM((D124*$D$1+E124*$E$1+F124*$F$1+G124*$G$1+H124*$H$1+I124*$I$1+J124*$J$1+K124*$K$1+L124*$L$1+M124*$M$1+N124*$N$1))/11)</f>
        <v>1.1000000000000001</v>
      </c>
      <c r="P124">
        <f>IF(LEN('For utfylling'!C124)&lt;11,1.1,SUM((D124*$D$2+E124*$E$2+F124*$F$2+G124*$G$2+H124*$H$2+I124*$I$2+J124*$J$2+K124*$K$2+L124*$L$2+M124*$M$2))/11)</f>
        <v>1.1000000000000001</v>
      </c>
      <c r="S124">
        <f t="shared" si="2"/>
        <v>19</v>
      </c>
      <c r="T124">
        <f>YEAR('For utfylling'!B124)</f>
        <v>1900</v>
      </c>
      <c r="U124">
        <f t="shared" si="3"/>
        <v>1881</v>
      </c>
      <c r="V124">
        <f>IF(OR(U124='For utfylling'!F124,U124=('For utfylling'!F124+1),U124=('For utfylling'!F124-1)),1,0)</f>
        <v>0</v>
      </c>
    </row>
    <row r="125" spans="4:22" x14ac:dyDescent="0.2">
      <c r="D125" t="str">
        <f>MID('For utfylling'!$C125,1,1)</f>
        <v/>
      </c>
      <c r="E125" t="str">
        <f>MID('For utfylling'!$C125,2,1)</f>
        <v/>
      </c>
      <c r="F125" t="str">
        <f>MID('For utfylling'!$C125,3,1)</f>
        <v/>
      </c>
      <c r="G125" t="str">
        <f>MID('For utfylling'!$C125,4,1)</f>
        <v/>
      </c>
      <c r="H125" t="str">
        <f>MID('For utfylling'!$C125,5,1)</f>
        <v/>
      </c>
      <c r="I125" t="str">
        <f>MID('For utfylling'!$C125,6,1)</f>
        <v/>
      </c>
      <c r="J125" t="str">
        <f>MID('For utfylling'!$C125,7,1)</f>
        <v/>
      </c>
      <c r="K125" t="str">
        <f>MID('For utfylling'!$C125,8,1)</f>
        <v/>
      </c>
      <c r="L125" t="str">
        <f>MID('For utfylling'!$C125,9,1)</f>
        <v/>
      </c>
      <c r="M125" t="str">
        <f>MID('For utfylling'!$C125,10,1)</f>
        <v/>
      </c>
      <c r="N125" t="str">
        <f>RIGHT('For utfylling'!C125,1)</f>
        <v/>
      </c>
      <c r="O125">
        <f>IF(LEN('For utfylling'!C125)&lt;11,1.1,SUM((D125*$D$1+E125*$E$1+F125*$F$1+G125*$G$1+H125*$H$1+I125*$I$1+J125*$J$1+K125*$K$1+L125*$L$1+M125*$M$1+N125*$N$1))/11)</f>
        <v>1.1000000000000001</v>
      </c>
      <c r="P125">
        <f>IF(LEN('For utfylling'!C125)&lt;11,1.1,SUM((D125*$D$2+E125*$E$2+F125*$F$2+G125*$G$2+H125*$H$2+I125*$I$2+J125*$J$2+K125*$K$2+L125*$L$2+M125*$M$2))/11)</f>
        <v>1.1000000000000001</v>
      </c>
      <c r="S125">
        <f t="shared" si="2"/>
        <v>19</v>
      </c>
      <c r="T125">
        <f>YEAR('For utfylling'!B125)</f>
        <v>1900</v>
      </c>
      <c r="U125">
        <f t="shared" si="3"/>
        <v>1881</v>
      </c>
      <c r="V125">
        <f>IF(OR(U125='For utfylling'!F125,U125=('For utfylling'!F125+1),U125=('For utfylling'!F125-1)),1,0)</f>
        <v>0</v>
      </c>
    </row>
    <row r="126" spans="4:22" x14ac:dyDescent="0.2">
      <c r="D126" t="str">
        <f>MID('For utfylling'!$C126,1,1)</f>
        <v/>
      </c>
      <c r="E126" t="str">
        <f>MID('For utfylling'!$C126,2,1)</f>
        <v/>
      </c>
      <c r="F126" t="str">
        <f>MID('For utfylling'!$C126,3,1)</f>
        <v/>
      </c>
      <c r="G126" t="str">
        <f>MID('For utfylling'!$C126,4,1)</f>
        <v/>
      </c>
      <c r="H126" t="str">
        <f>MID('For utfylling'!$C126,5,1)</f>
        <v/>
      </c>
      <c r="I126" t="str">
        <f>MID('For utfylling'!$C126,6,1)</f>
        <v/>
      </c>
      <c r="J126" t="str">
        <f>MID('For utfylling'!$C126,7,1)</f>
        <v/>
      </c>
      <c r="K126" t="str">
        <f>MID('For utfylling'!$C126,8,1)</f>
        <v/>
      </c>
      <c r="L126" t="str">
        <f>MID('For utfylling'!$C126,9,1)</f>
        <v/>
      </c>
      <c r="M126" t="str">
        <f>MID('For utfylling'!$C126,10,1)</f>
        <v/>
      </c>
      <c r="N126" t="str">
        <f>RIGHT('For utfylling'!C126,1)</f>
        <v/>
      </c>
      <c r="O126">
        <f>IF(LEN('For utfylling'!C126)&lt;11,1.1,SUM((D126*$D$1+E126*$E$1+F126*$F$1+G126*$G$1+H126*$H$1+I126*$I$1+J126*$J$1+K126*$K$1+L126*$L$1+M126*$M$1+N126*$N$1))/11)</f>
        <v>1.1000000000000001</v>
      </c>
      <c r="P126">
        <f>IF(LEN('For utfylling'!C126)&lt;11,1.1,SUM((D126*$D$2+E126*$E$2+F126*$F$2+G126*$G$2+H126*$H$2+I126*$I$2+J126*$J$2+K126*$K$2+L126*$L$2+M126*$M$2))/11)</f>
        <v>1.1000000000000001</v>
      </c>
      <c r="S126">
        <f t="shared" si="2"/>
        <v>19</v>
      </c>
      <c r="T126">
        <f>YEAR('For utfylling'!B126)</f>
        <v>1900</v>
      </c>
      <c r="U126">
        <f t="shared" si="3"/>
        <v>1881</v>
      </c>
      <c r="V126">
        <f>IF(OR(U126='For utfylling'!F126,U126=('For utfylling'!F126+1),U126=('For utfylling'!F126-1)),1,0)</f>
        <v>0</v>
      </c>
    </row>
    <row r="127" spans="4:22" x14ac:dyDescent="0.2">
      <c r="D127" t="str">
        <f>MID('For utfylling'!$C127,1,1)</f>
        <v/>
      </c>
      <c r="E127" t="str">
        <f>MID('For utfylling'!$C127,2,1)</f>
        <v/>
      </c>
      <c r="F127" t="str">
        <f>MID('For utfylling'!$C127,3,1)</f>
        <v/>
      </c>
      <c r="G127" t="str">
        <f>MID('For utfylling'!$C127,4,1)</f>
        <v/>
      </c>
      <c r="H127" t="str">
        <f>MID('For utfylling'!$C127,5,1)</f>
        <v/>
      </c>
      <c r="I127" t="str">
        <f>MID('For utfylling'!$C127,6,1)</f>
        <v/>
      </c>
      <c r="J127" t="str">
        <f>MID('For utfylling'!$C127,7,1)</f>
        <v/>
      </c>
      <c r="K127" t="str">
        <f>MID('For utfylling'!$C127,8,1)</f>
        <v/>
      </c>
      <c r="L127" t="str">
        <f>MID('For utfylling'!$C127,9,1)</f>
        <v/>
      </c>
      <c r="M127" t="str">
        <f>MID('For utfylling'!$C127,10,1)</f>
        <v/>
      </c>
      <c r="N127" t="str">
        <f>RIGHT('For utfylling'!C127,1)</f>
        <v/>
      </c>
      <c r="O127">
        <f>IF(LEN('For utfylling'!C127)&lt;11,1.1,SUM((D127*$D$1+E127*$E$1+F127*$F$1+G127*$G$1+H127*$H$1+I127*$I$1+J127*$J$1+K127*$K$1+L127*$L$1+M127*$M$1+N127*$N$1))/11)</f>
        <v>1.1000000000000001</v>
      </c>
      <c r="P127">
        <f>IF(LEN('For utfylling'!C127)&lt;11,1.1,SUM((D127*$D$2+E127*$E$2+F127*$F$2+G127*$G$2+H127*$H$2+I127*$I$2+J127*$J$2+K127*$K$2+L127*$L$2+M127*$M$2))/11)</f>
        <v>1.1000000000000001</v>
      </c>
      <c r="S127">
        <f t="shared" si="2"/>
        <v>19</v>
      </c>
      <c r="T127">
        <f>YEAR('For utfylling'!B127)</f>
        <v>1900</v>
      </c>
      <c r="U127">
        <f t="shared" si="3"/>
        <v>1881</v>
      </c>
      <c r="V127">
        <f>IF(OR(U127='For utfylling'!F127,U127=('For utfylling'!F127+1),U127=('For utfylling'!F127-1)),1,0)</f>
        <v>0</v>
      </c>
    </row>
    <row r="128" spans="4:22" x14ac:dyDescent="0.2">
      <c r="D128" t="str">
        <f>MID('For utfylling'!$C128,1,1)</f>
        <v/>
      </c>
      <c r="E128" t="str">
        <f>MID('For utfylling'!$C128,2,1)</f>
        <v/>
      </c>
      <c r="F128" t="str">
        <f>MID('For utfylling'!$C128,3,1)</f>
        <v/>
      </c>
      <c r="G128" t="str">
        <f>MID('For utfylling'!$C128,4,1)</f>
        <v/>
      </c>
      <c r="H128" t="str">
        <f>MID('For utfylling'!$C128,5,1)</f>
        <v/>
      </c>
      <c r="I128" t="str">
        <f>MID('For utfylling'!$C128,6,1)</f>
        <v/>
      </c>
      <c r="J128" t="str">
        <f>MID('For utfylling'!$C128,7,1)</f>
        <v/>
      </c>
      <c r="K128" t="str">
        <f>MID('For utfylling'!$C128,8,1)</f>
        <v/>
      </c>
      <c r="L128" t="str">
        <f>MID('For utfylling'!$C128,9,1)</f>
        <v/>
      </c>
      <c r="M128" t="str">
        <f>MID('For utfylling'!$C128,10,1)</f>
        <v/>
      </c>
      <c r="N128" t="str">
        <f>RIGHT('For utfylling'!C128,1)</f>
        <v/>
      </c>
      <c r="O128">
        <f>IF(LEN('For utfylling'!C128)&lt;11,1.1,SUM((D128*$D$1+E128*$E$1+F128*$F$1+G128*$G$1+H128*$H$1+I128*$I$1+J128*$J$1+K128*$K$1+L128*$L$1+M128*$M$1+N128*$N$1))/11)</f>
        <v>1.1000000000000001</v>
      </c>
      <c r="P128">
        <f>IF(LEN('For utfylling'!C128)&lt;11,1.1,SUM((D128*$D$2+E128*$E$2+F128*$F$2+G128*$G$2+H128*$H$2+I128*$I$2+J128*$J$2+K128*$K$2+L128*$L$2+M128*$M$2))/11)</f>
        <v>1.1000000000000001</v>
      </c>
      <c r="S128">
        <f t="shared" si="2"/>
        <v>19</v>
      </c>
      <c r="T128">
        <f>YEAR('For utfylling'!B128)</f>
        <v>1900</v>
      </c>
      <c r="U128">
        <f t="shared" si="3"/>
        <v>1881</v>
      </c>
      <c r="V128">
        <f>IF(OR(U128='For utfylling'!F128,U128=('For utfylling'!F128+1),U128=('For utfylling'!F128-1)),1,0)</f>
        <v>0</v>
      </c>
    </row>
    <row r="129" spans="4:22" x14ac:dyDescent="0.2">
      <c r="D129" t="str">
        <f>MID('For utfylling'!$C129,1,1)</f>
        <v/>
      </c>
      <c r="E129" t="str">
        <f>MID('For utfylling'!$C129,2,1)</f>
        <v/>
      </c>
      <c r="F129" t="str">
        <f>MID('For utfylling'!$C129,3,1)</f>
        <v/>
      </c>
      <c r="G129" t="str">
        <f>MID('For utfylling'!$C129,4,1)</f>
        <v/>
      </c>
      <c r="H129" t="str">
        <f>MID('For utfylling'!$C129,5,1)</f>
        <v/>
      </c>
      <c r="I129" t="str">
        <f>MID('For utfylling'!$C129,6,1)</f>
        <v/>
      </c>
      <c r="J129" t="str">
        <f>MID('For utfylling'!$C129,7,1)</f>
        <v/>
      </c>
      <c r="K129" t="str">
        <f>MID('For utfylling'!$C129,8,1)</f>
        <v/>
      </c>
      <c r="L129" t="str">
        <f>MID('For utfylling'!$C129,9,1)</f>
        <v/>
      </c>
      <c r="M129" t="str">
        <f>MID('For utfylling'!$C129,10,1)</f>
        <v/>
      </c>
      <c r="N129" t="str">
        <f>RIGHT('For utfylling'!C129,1)</f>
        <v/>
      </c>
      <c r="O129">
        <f>IF(LEN('For utfylling'!C129)&lt;11,1.1,SUM((D129*$D$1+E129*$E$1+F129*$F$1+G129*$G$1+H129*$H$1+I129*$I$1+J129*$J$1+K129*$K$1+L129*$L$1+M129*$M$1+N129*$N$1))/11)</f>
        <v>1.1000000000000001</v>
      </c>
      <c r="P129">
        <f>IF(LEN('For utfylling'!C129)&lt;11,1.1,SUM((D129*$D$2+E129*$E$2+F129*$F$2+G129*$G$2+H129*$H$2+I129*$I$2+J129*$J$2+K129*$K$2+L129*$L$2+M129*$M$2))/11)</f>
        <v>1.1000000000000001</v>
      </c>
      <c r="S129">
        <f t="shared" si="2"/>
        <v>19</v>
      </c>
      <c r="T129">
        <f>YEAR('For utfylling'!B129)</f>
        <v>1900</v>
      </c>
      <c r="U129">
        <f t="shared" si="3"/>
        <v>1881</v>
      </c>
      <c r="V129">
        <f>IF(OR(U129='For utfylling'!F129,U129=('For utfylling'!F129+1),U129=('For utfylling'!F129-1)),1,0)</f>
        <v>0</v>
      </c>
    </row>
    <row r="130" spans="4:22" x14ac:dyDescent="0.2">
      <c r="D130" t="str">
        <f>MID('For utfylling'!$C130,1,1)</f>
        <v/>
      </c>
      <c r="E130" t="str">
        <f>MID('For utfylling'!$C130,2,1)</f>
        <v/>
      </c>
      <c r="F130" t="str">
        <f>MID('For utfylling'!$C130,3,1)</f>
        <v/>
      </c>
      <c r="G130" t="str">
        <f>MID('For utfylling'!$C130,4,1)</f>
        <v/>
      </c>
      <c r="H130" t="str">
        <f>MID('For utfylling'!$C130,5,1)</f>
        <v/>
      </c>
      <c r="I130" t="str">
        <f>MID('For utfylling'!$C130,6,1)</f>
        <v/>
      </c>
      <c r="J130" t="str">
        <f>MID('For utfylling'!$C130,7,1)</f>
        <v/>
      </c>
      <c r="K130" t="str">
        <f>MID('For utfylling'!$C130,8,1)</f>
        <v/>
      </c>
      <c r="L130" t="str">
        <f>MID('For utfylling'!$C130,9,1)</f>
        <v/>
      </c>
      <c r="M130" t="str">
        <f>MID('For utfylling'!$C130,10,1)</f>
        <v/>
      </c>
      <c r="N130" t="str">
        <f>RIGHT('For utfylling'!C130,1)</f>
        <v/>
      </c>
      <c r="O130">
        <f>IF(LEN('For utfylling'!C130)&lt;11,1.1,SUM((D130*$D$1+E130*$E$1+F130*$F$1+G130*$G$1+H130*$H$1+I130*$I$1+J130*$J$1+K130*$K$1+L130*$L$1+M130*$M$1+N130*$N$1))/11)</f>
        <v>1.1000000000000001</v>
      </c>
      <c r="P130">
        <f>IF(LEN('For utfylling'!C130)&lt;11,1.1,SUM((D130*$D$2+E130*$E$2+F130*$F$2+G130*$G$2+H130*$H$2+I130*$I$2+J130*$J$2+K130*$K$2+L130*$L$2+M130*$M$2))/11)</f>
        <v>1.1000000000000001</v>
      </c>
      <c r="S130">
        <f t="shared" si="2"/>
        <v>19</v>
      </c>
      <c r="T130">
        <f>YEAR('For utfylling'!B130)</f>
        <v>1900</v>
      </c>
      <c r="U130">
        <f t="shared" si="3"/>
        <v>1881</v>
      </c>
      <c r="V130">
        <f>IF(OR(U130='For utfylling'!F130,U130=('For utfylling'!F130+1),U130=('For utfylling'!F130-1)),1,0)</f>
        <v>0</v>
      </c>
    </row>
    <row r="131" spans="4:22" x14ac:dyDescent="0.2">
      <c r="D131" t="str">
        <f>MID('For utfylling'!$C131,1,1)</f>
        <v/>
      </c>
      <c r="E131" t="str">
        <f>MID('For utfylling'!$C131,2,1)</f>
        <v/>
      </c>
      <c r="F131" t="str">
        <f>MID('For utfylling'!$C131,3,1)</f>
        <v/>
      </c>
      <c r="G131" t="str">
        <f>MID('For utfylling'!$C131,4,1)</f>
        <v/>
      </c>
      <c r="H131" t="str">
        <f>MID('For utfylling'!$C131,5,1)</f>
        <v/>
      </c>
      <c r="I131" t="str">
        <f>MID('For utfylling'!$C131,6,1)</f>
        <v/>
      </c>
      <c r="J131" t="str">
        <f>MID('For utfylling'!$C131,7,1)</f>
        <v/>
      </c>
      <c r="K131" t="str">
        <f>MID('For utfylling'!$C131,8,1)</f>
        <v/>
      </c>
      <c r="L131" t="str">
        <f>MID('For utfylling'!$C131,9,1)</f>
        <v/>
      </c>
      <c r="M131" t="str">
        <f>MID('For utfylling'!$C131,10,1)</f>
        <v/>
      </c>
      <c r="N131" t="str">
        <f>RIGHT('For utfylling'!C131,1)</f>
        <v/>
      </c>
      <c r="O131">
        <f>IF(LEN('For utfylling'!C131)&lt;11,1.1,SUM((D131*$D$1+E131*$E$1+F131*$F$1+G131*$G$1+H131*$H$1+I131*$I$1+J131*$J$1+K131*$K$1+L131*$L$1+M131*$M$1+N131*$N$1))/11)</f>
        <v>1.1000000000000001</v>
      </c>
      <c r="P131">
        <f>IF(LEN('For utfylling'!C131)&lt;11,1.1,SUM((D131*$D$2+E131*$E$2+F131*$F$2+G131*$G$2+H131*$H$2+I131*$I$2+J131*$J$2+K131*$K$2+L131*$L$2+M131*$M$2))/11)</f>
        <v>1.1000000000000001</v>
      </c>
      <c r="S131">
        <f t="shared" si="2"/>
        <v>19</v>
      </c>
      <c r="T131">
        <f>YEAR('For utfylling'!B131)</f>
        <v>1900</v>
      </c>
      <c r="U131">
        <f t="shared" si="3"/>
        <v>1881</v>
      </c>
      <c r="V131">
        <f>IF(OR(U131='For utfylling'!F131,U131=('For utfylling'!F131+1),U131=('For utfylling'!F131-1)),1,0)</f>
        <v>0</v>
      </c>
    </row>
    <row r="132" spans="4:22" x14ac:dyDescent="0.2">
      <c r="D132" t="str">
        <f>MID('For utfylling'!$C132,1,1)</f>
        <v/>
      </c>
      <c r="E132" t="str">
        <f>MID('For utfylling'!$C132,2,1)</f>
        <v/>
      </c>
      <c r="F132" t="str">
        <f>MID('For utfylling'!$C132,3,1)</f>
        <v/>
      </c>
      <c r="G132" t="str">
        <f>MID('For utfylling'!$C132,4,1)</f>
        <v/>
      </c>
      <c r="H132" t="str">
        <f>MID('For utfylling'!$C132,5,1)</f>
        <v/>
      </c>
      <c r="I132" t="str">
        <f>MID('For utfylling'!$C132,6,1)</f>
        <v/>
      </c>
      <c r="J132" t="str">
        <f>MID('For utfylling'!$C132,7,1)</f>
        <v/>
      </c>
      <c r="K132" t="str">
        <f>MID('For utfylling'!$C132,8,1)</f>
        <v/>
      </c>
      <c r="L132" t="str">
        <f>MID('For utfylling'!$C132,9,1)</f>
        <v/>
      </c>
      <c r="M132" t="str">
        <f>MID('For utfylling'!$C132,10,1)</f>
        <v/>
      </c>
      <c r="N132" t="str">
        <f>RIGHT('For utfylling'!C132,1)</f>
        <v/>
      </c>
      <c r="O132">
        <f>IF(LEN('For utfylling'!C132)&lt;11,1.1,SUM((D132*$D$1+E132*$E$1+F132*$F$1+G132*$G$1+H132*$H$1+I132*$I$1+J132*$J$1+K132*$K$1+L132*$L$1+M132*$M$1+N132*$N$1))/11)</f>
        <v>1.1000000000000001</v>
      </c>
      <c r="P132">
        <f>IF(LEN('For utfylling'!C132)&lt;11,1.1,SUM((D132*$D$2+E132*$E$2+F132*$F$2+G132*$G$2+H132*$H$2+I132*$I$2+J132*$J$2+K132*$K$2+L132*$L$2+M132*$M$2))/11)</f>
        <v>1.1000000000000001</v>
      </c>
      <c r="S132">
        <f t="shared" ref="S132:S195" si="4">VALUE(19&amp;H132&amp;I132)</f>
        <v>19</v>
      </c>
      <c r="T132">
        <f>YEAR('For utfylling'!B132)</f>
        <v>1900</v>
      </c>
      <c r="U132">
        <f t="shared" ref="U132:U195" si="5">T132-S132</f>
        <v>1881</v>
      </c>
      <c r="V132">
        <f>IF(OR(U132='For utfylling'!F132,U132=('For utfylling'!F132+1),U132=('For utfylling'!F132-1)),1,0)</f>
        <v>0</v>
      </c>
    </row>
    <row r="133" spans="4:22" x14ac:dyDescent="0.2">
      <c r="D133" t="str">
        <f>MID('For utfylling'!$C133,1,1)</f>
        <v/>
      </c>
      <c r="E133" t="str">
        <f>MID('For utfylling'!$C133,2,1)</f>
        <v/>
      </c>
      <c r="F133" t="str">
        <f>MID('For utfylling'!$C133,3,1)</f>
        <v/>
      </c>
      <c r="G133" t="str">
        <f>MID('For utfylling'!$C133,4,1)</f>
        <v/>
      </c>
      <c r="H133" t="str">
        <f>MID('For utfylling'!$C133,5,1)</f>
        <v/>
      </c>
      <c r="I133" t="str">
        <f>MID('For utfylling'!$C133,6,1)</f>
        <v/>
      </c>
      <c r="J133" t="str">
        <f>MID('For utfylling'!$C133,7,1)</f>
        <v/>
      </c>
      <c r="K133" t="str">
        <f>MID('For utfylling'!$C133,8,1)</f>
        <v/>
      </c>
      <c r="L133" t="str">
        <f>MID('For utfylling'!$C133,9,1)</f>
        <v/>
      </c>
      <c r="M133" t="str">
        <f>MID('For utfylling'!$C133,10,1)</f>
        <v/>
      </c>
      <c r="N133" t="str">
        <f>RIGHT('For utfylling'!C133,1)</f>
        <v/>
      </c>
      <c r="O133">
        <f>IF(LEN('For utfylling'!C133)&lt;11,1.1,SUM((D133*$D$1+E133*$E$1+F133*$F$1+G133*$G$1+H133*$H$1+I133*$I$1+J133*$J$1+K133*$K$1+L133*$L$1+M133*$M$1+N133*$N$1))/11)</f>
        <v>1.1000000000000001</v>
      </c>
      <c r="P133">
        <f>IF(LEN('For utfylling'!C133)&lt;11,1.1,SUM((D133*$D$2+E133*$E$2+F133*$F$2+G133*$G$2+H133*$H$2+I133*$I$2+J133*$J$2+K133*$K$2+L133*$L$2+M133*$M$2))/11)</f>
        <v>1.1000000000000001</v>
      </c>
      <c r="S133">
        <f t="shared" si="4"/>
        <v>19</v>
      </c>
      <c r="T133">
        <f>YEAR('For utfylling'!B133)</f>
        <v>1900</v>
      </c>
      <c r="U133">
        <f t="shared" si="5"/>
        <v>1881</v>
      </c>
      <c r="V133">
        <f>IF(OR(U133='For utfylling'!F133,U133=('For utfylling'!F133+1),U133=('For utfylling'!F133-1)),1,0)</f>
        <v>0</v>
      </c>
    </row>
    <row r="134" spans="4:22" x14ac:dyDescent="0.2">
      <c r="D134" t="str">
        <f>MID('For utfylling'!$C134,1,1)</f>
        <v/>
      </c>
      <c r="E134" t="str">
        <f>MID('For utfylling'!$C134,2,1)</f>
        <v/>
      </c>
      <c r="F134" t="str">
        <f>MID('For utfylling'!$C134,3,1)</f>
        <v/>
      </c>
      <c r="G134" t="str">
        <f>MID('For utfylling'!$C134,4,1)</f>
        <v/>
      </c>
      <c r="H134" t="str">
        <f>MID('For utfylling'!$C134,5,1)</f>
        <v/>
      </c>
      <c r="I134" t="str">
        <f>MID('For utfylling'!$C134,6,1)</f>
        <v/>
      </c>
      <c r="J134" t="str">
        <f>MID('For utfylling'!$C134,7,1)</f>
        <v/>
      </c>
      <c r="K134" t="str">
        <f>MID('For utfylling'!$C134,8,1)</f>
        <v/>
      </c>
      <c r="L134" t="str">
        <f>MID('For utfylling'!$C134,9,1)</f>
        <v/>
      </c>
      <c r="M134" t="str">
        <f>MID('For utfylling'!$C134,10,1)</f>
        <v/>
      </c>
      <c r="N134" t="str">
        <f>RIGHT('For utfylling'!C134,1)</f>
        <v/>
      </c>
      <c r="O134">
        <f>IF(LEN('For utfylling'!C134)&lt;11,1.1,SUM((D134*$D$1+E134*$E$1+F134*$F$1+G134*$G$1+H134*$H$1+I134*$I$1+J134*$J$1+K134*$K$1+L134*$L$1+M134*$M$1+N134*$N$1))/11)</f>
        <v>1.1000000000000001</v>
      </c>
      <c r="P134">
        <f>IF(LEN('For utfylling'!C134)&lt;11,1.1,SUM((D134*$D$2+E134*$E$2+F134*$F$2+G134*$G$2+H134*$H$2+I134*$I$2+J134*$J$2+K134*$K$2+L134*$L$2+M134*$M$2))/11)</f>
        <v>1.1000000000000001</v>
      </c>
      <c r="S134">
        <f t="shared" si="4"/>
        <v>19</v>
      </c>
      <c r="T134">
        <f>YEAR('For utfylling'!B134)</f>
        <v>1900</v>
      </c>
      <c r="U134">
        <f t="shared" si="5"/>
        <v>1881</v>
      </c>
      <c r="V134">
        <f>IF(OR(U134='For utfylling'!F134,U134=('For utfylling'!F134+1),U134=('For utfylling'!F134-1)),1,0)</f>
        <v>0</v>
      </c>
    </row>
    <row r="135" spans="4:22" x14ac:dyDescent="0.2">
      <c r="D135" t="str">
        <f>MID('For utfylling'!$C135,1,1)</f>
        <v/>
      </c>
      <c r="E135" t="str">
        <f>MID('For utfylling'!$C135,2,1)</f>
        <v/>
      </c>
      <c r="F135" t="str">
        <f>MID('For utfylling'!$C135,3,1)</f>
        <v/>
      </c>
      <c r="G135" t="str">
        <f>MID('For utfylling'!$C135,4,1)</f>
        <v/>
      </c>
      <c r="H135" t="str">
        <f>MID('For utfylling'!$C135,5,1)</f>
        <v/>
      </c>
      <c r="I135" t="str">
        <f>MID('For utfylling'!$C135,6,1)</f>
        <v/>
      </c>
      <c r="J135" t="str">
        <f>MID('For utfylling'!$C135,7,1)</f>
        <v/>
      </c>
      <c r="K135" t="str">
        <f>MID('For utfylling'!$C135,8,1)</f>
        <v/>
      </c>
      <c r="L135" t="str">
        <f>MID('For utfylling'!$C135,9,1)</f>
        <v/>
      </c>
      <c r="M135" t="str">
        <f>MID('For utfylling'!$C135,10,1)</f>
        <v/>
      </c>
      <c r="N135" t="str">
        <f>RIGHT('For utfylling'!C135,1)</f>
        <v/>
      </c>
      <c r="O135">
        <f>IF(LEN('For utfylling'!C135)&lt;11,1.1,SUM((D135*$D$1+E135*$E$1+F135*$F$1+G135*$G$1+H135*$H$1+I135*$I$1+J135*$J$1+K135*$K$1+L135*$L$1+M135*$M$1+N135*$N$1))/11)</f>
        <v>1.1000000000000001</v>
      </c>
      <c r="P135">
        <f>IF(LEN('For utfylling'!C135)&lt;11,1.1,SUM((D135*$D$2+E135*$E$2+F135*$F$2+G135*$G$2+H135*$H$2+I135*$I$2+J135*$J$2+K135*$K$2+L135*$L$2+M135*$M$2))/11)</f>
        <v>1.1000000000000001</v>
      </c>
      <c r="S135">
        <f t="shared" si="4"/>
        <v>19</v>
      </c>
      <c r="T135">
        <f>YEAR('For utfylling'!B135)</f>
        <v>1900</v>
      </c>
      <c r="U135">
        <f t="shared" si="5"/>
        <v>1881</v>
      </c>
      <c r="V135">
        <f>IF(OR(U135='For utfylling'!F135,U135=('For utfylling'!F135+1),U135=('For utfylling'!F135-1)),1,0)</f>
        <v>0</v>
      </c>
    </row>
    <row r="136" spans="4:22" x14ac:dyDescent="0.2">
      <c r="D136" t="str">
        <f>MID('For utfylling'!$C136,1,1)</f>
        <v/>
      </c>
      <c r="E136" t="str">
        <f>MID('For utfylling'!$C136,2,1)</f>
        <v/>
      </c>
      <c r="F136" t="str">
        <f>MID('For utfylling'!$C136,3,1)</f>
        <v/>
      </c>
      <c r="G136" t="str">
        <f>MID('For utfylling'!$C136,4,1)</f>
        <v/>
      </c>
      <c r="H136" t="str">
        <f>MID('For utfylling'!$C136,5,1)</f>
        <v/>
      </c>
      <c r="I136" t="str">
        <f>MID('For utfylling'!$C136,6,1)</f>
        <v/>
      </c>
      <c r="J136" t="str">
        <f>MID('For utfylling'!$C136,7,1)</f>
        <v/>
      </c>
      <c r="K136" t="str">
        <f>MID('For utfylling'!$C136,8,1)</f>
        <v/>
      </c>
      <c r="L136" t="str">
        <f>MID('For utfylling'!$C136,9,1)</f>
        <v/>
      </c>
      <c r="M136" t="str">
        <f>MID('For utfylling'!$C136,10,1)</f>
        <v/>
      </c>
      <c r="N136" t="str">
        <f>RIGHT('For utfylling'!C136,1)</f>
        <v/>
      </c>
      <c r="O136">
        <f>IF(LEN('For utfylling'!C136)&lt;11,1.1,SUM((D136*$D$1+E136*$E$1+F136*$F$1+G136*$G$1+H136*$H$1+I136*$I$1+J136*$J$1+K136*$K$1+L136*$L$1+M136*$M$1+N136*$N$1))/11)</f>
        <v>1.1000000000000001</v>
      </c>
      <c r="P136">
        <f>IF(LEN('For utfylling'!C136)&lt;11,1.1,SUM((D136*$D$2+E136*$E$2+F136*$F$2+G136*$G$2+H136*$H$2+I136*$I$2+J136*$J$2+K136*$K$2+L136*$L$2+M136*$M$2))/11)</f>
        <v>1.1000000000000001</v>
      </c>
      <c r="S136">
        <f t="shared" si="4"/>
        <v>19</v>
      </c>
      <c r="T136">
        <f>YEAR('For utfylling'!B136)</f>
        <v>1900</v>
      </c>
      <c r="U136">
        <f t="shared" si="5"/>
        <v>1881</v>
      </c>
      <c r="V136">
        <f>IF(OR(U136='For utfylling'!F136,U136=('For utfylling'!F136+1),U136=('For utfylling'!F136-1)),1,0)</f>
        <v>0</v>
      </c>
    </row>
    <row r="137" spans="4:22" x14ac:dyDescent="0.2">
      <c r="D137" t="str">
        <f>MID('For utfylling'!$C137,1,1)</f>
        <v/>
      </c>
      <c r="E137" t="str">
        <f>MID('For utfylling'!$C137,2,1)</f>
        <v/>
      </c>
      <c r="F137" t="str">
        <f>MID('For utfylling'!$C137,3,1)</f>
        <v/>
      </c>
      <c r="G137" t="str">
        <f>MID('For utfylling'!$C137,4,1)</f>
        <v/>
      </c>
      <c r="H137" t="str">
        <f>MID('For utfylling'!$C137,5,1)</f>
        <v/>
      </c>
      <c r="I137" t="str">
        <f>MID('For utfylling'!$C137,6,1)</f>
        <v/>
      </c>
      <c r="J137" t="str">
        <f>MID('For utfylling'!$C137,7,1)</f>
        <v/>
      </c>
      <c r="K137" t="str">
        <f>MID('For utfylling'!$C137,8,1)</f>
        <v/>
      </c>
      <c r="L137" t="str">
        <f>MID('For utfylling'!$C137,9,1)</f>
        <v/>
      </c>
      <c r="M137" t="str">
        <f>MID('For utfylling'!$C137,10,1)</f>
        <v/>
      </c>
      <c r="N137" t="str">
        <f>RIGHT('For utfylling'!C137,1)</f>
        <v/>
      </c>
      <c r="O137">
        <f>IF(LEN('For utfylling'!C137)&lt;11,1.1,SUM((D137*$D$1+E137*$E$1+F137*$F$1+G137*$G$1+H137*$H$1+I137*$I$1+J137*$J$1+K137*$K$1+L137*$L$1+M137*$M$1+N137*$N$1))/11)</f>
        <v>1.1000000000000001</v>
      </c>
      <c r="P137">
        <f>IF(LEN('For utfylling'!C137)&lt;11,1.1,SUM((D137*$D$2+E137*$E$2+F137*$F$2+G137*$G$2+H137*$H$2+I137*$I$2+J137*$J$2+K137*$K$2+L137*$L$2+M137*$M$2))/11)</f>
        <v>1.1000000000000001</v>
      </c>
      <c r="S137">
        <f t="shared" si="4"/>
        <v>19</v>
      </c>
      <c r="T137">
        <f>YEAR('For utfylling'!B137)</f>
        <v>1900</v>
      </c>
      <c r="U137">
        <f t="shared" si="5"/>
        <v>1881</v>
      </c>
      <c r="V137">
        <f>IF(OR(U137='For utfylling'!F137,U137=('For utfylling'!F137+1),U137=('For utfylling'!F137-1)),1,0)</f>
        <v>0</v>
      </c>
    </row>
    <row r="138" spans="4:22" x14ac:dyDescent="0.2">
      <c r="D138" t="str">
        <f>MID('For utfylling'!$C138,1,1)</f>
        <v/>
      </c>
      <c r="E138" t="str">
        <f>MID('For utfylling'!$C138,2,1)</f>
        <v/>
      </c>
      <c r="F138" t="str">
        <f>MID('For utfylling'!$C138,3,1)</f>
        <v/>
      </c>
      <c r="G138" t="str">
        <f>MID('For utfylling'!$C138,4,1)</f>
        <v/>
      </c>
      <c r="H138" t="str">
        <f>MID('For utfylling'!$C138,5,1)</f>
        <v/>
      </c>
      <c r="I138" t="str">
        <f>MID('For utfylling'!$C138,6,1)</f>
        <v/>
      </c>
      <c r="J138" t="str">
        <f>MID('For utfylling'!$C138,7,1)</f>
        <v/>
      </c>
      <c r="K138" t="str">
        <f>MID('For utfylling'!$C138,8,1)</f>
        <v/>
      </c>
      <c r="L138" t="str">
        <f>MID('For utfylling'!$C138,9,1)</f>
        <v/>
      </c>
      <c r="M138" t="str">
        <f>MID('For utfylling'!$C138,10,1)</f>
        <v/>
      </c>
      <c r="N138" t="str">
        <f>RIGHT('For utfylling'!C138,1)</f>
        <v/>
      </c>
      <c r="O138">
        <f>IF(LEN('For utfylling'!C138)&lt;11,1.1,SUM((D138*$D$1+E138*$E$1+F138*$F$1+G138*$G$1+H138*$H$1+I138*$I$1+J138*$J$1+K138*$K$1+L138*$L$1+M138*$M$1+N138*$N$1))/11)</f>
        <v>1.1000000000000001</v>
      </c>
      <c r="P138">
        <f>IF(LEN('For utfylling'!C138)&lt;11,1.1,SUM((D138*$D$2+E138*$E$2+F138*$F$2+G138*$G$2+H138*$H$2+I138*$I$2+J138*$J$2+K138*$K$2+L138*$L$2+M138*$M$2))/11)</f>
        <v>1.1000000000000001</v>
      </c>
      <c r="S138">
        <f t="shared" si="4"/>
        <v>19</v>
      </c>
      <c r="T138">
        <f>YEAR('For utfylling'!B138)</f>
        <v>1900</v>
      </c>
      <c r="U138">
        <f t="shared" si="5"/>
        <v>1881</v>
      </c>
      <c r="V138">
        <f>IF(OR(U138='For utfylling'!F138,U138=('For utfylling'!F138+1),U138=('For utfylling'!F138-1)),1,0)</f>
        <v>0</v>
      </c>
    </row>
    <row r="139" spans="4:22" x14ac:dyDescent="0.2">
      <c r="D139" t="str">
        <f>MID('For utfylling'!$C139,1,1)</f>
        <v/>
      </c>
      <c r="E139" t="str">
        <f>MID('For utfylling'!$C139,2,1)</f>
        <v/>
      </c>
      <c r="F139" t="str">
        <f>MID('For utfylling'!$C139,3,1)</f>
        <v/>
      </c>
      <c r="G139" t="str">
        <f>MID('For utfylling'!$C139,4,1)</f>
        <v/>
      </c>
      <c r="H139" t="str">
        <f>MID('For utfylling'!$C139,5,1)</f>
        <v/>
      </c>
      <c r="I139" t="str">
        <f>MID('For utfylling'!$C139,6,1)</f>
        <v/>
      </c>
      <c r="J139" t="str">
        <f>MID('For utfylling'!$C139,7,1)</f>
        <v/>
      </c>
      <c r="K139" t="str">
        <f>MID('For utfylling'!$C139,8,1)</f>
        <v/>
      </c>
      <c r="L139" t="str">
        <f>MID('For utfylling'!$C139,9,1)</f>
        <v/>
      </c>
      <c r="M139" t="str">
        <f>MID('For utfylling'!$C139,10,1)</f>
        <v/>
      </c>
      <c r="N139" t="str">
        <f>RIGHT('For utfylling'!C139,1)</f>
        <v/>
      </c>
      <c r="O139">
        <f>IF(LEN('For utfylling'!C139)&lt;11,1.1,SUM((D139*$D$1+E139*$E$1+F139*$F$1+G139*$G$1+H139*$H$1+I139*$I$1+J139*$J$1+K139*$K$1+L139*$L$1+M139*$M$1+N139*$N$1))/11)</f>
        <v>1.1000000000000001</v>
      </c>
      <c r="P139">
        <f>IF(LEN('For utfylling'!C139)&lt;11,1.1,SUM((D139*$D$2+E139*$E$2+F139*$F$2+G139*$G$2+H139*$H$2+I139*$I$2+J139*$J$2+K139*$K$2+L139*$L$2+M139*$M$2))/11)</f>
        <v>1.1000000000000001</v>
      </c>
      <c r="S139">
        <f t="shared" si="4"/>
        <v>19</v>
      </c>
      <c r="T139">
        <f>YEAR('For utfylling'!B139)</f>
        <v>1900</v>
      </c>
      <c r="U139">
        <f t="shared" si="5"/>
        <v>1881</v>
      </c>
      <c r="V139">
        <f>IF(OR(U139='For utfylling'!F139,U139=('For utfylling'!F139+1),U139=('For utfylling'!F139-1)),1,0)</f>
        <v>0</v>
      </c>
    </row>
    <row r="140" spans="4:22" x14ac:dyDescent="0.2">
      <c r="D140" t="str">
        <f>MID('For utfylling'!$C140,1,1)</f>
        <v/>
      </c>
      <c r="E140" t="str">
        <f>MID('For utfylling'!$C140,2,1)</f>
        <v/>
      </c>
      <c r="F140" t="str">
        <f>MID('For utfylling'!$C140,3,1)</f>
        <v/>
      </c>
      <c r="G140" t="str">
        <f>MID('For utfylling'!$C140,4,1)</f>
        <v/>
      </c>
      <c r="H140" t="str">
        <f>MID('For utfylling'!$C140,5,1)</f>
        <v/>
      </c>
      <c r="I140" t="str">
        <f>MID('For utfylling'!$C140,6,1)</f>
        <v/>
      </c>
      <c r="J140" t="str">
        <f>MID('For utfylling'!$C140,7,1)</f>
        <v/>
      </c>
      <c r="K140" t="str">
        <f>MID('For utfylling'!$C140,8,1)</f>
        <v/>
      </c>
      <c r="L140" t="str">
        <f>MID('For utfylling'!$C140,9,1)</f>
        <v/>
      </c>
      <c r="M140" t="str">
        <f>MID('For utfylling'!$C140,10,1)</f>
        <v/>
      </c>
      <c r="N140" t="str">
        <f>RIGHT('For utfylling'!C140,1)</f>
        <v/>
      </c>
      <c r="O140">
        <f>IF(LEN('For utfylling'!C140)&lt;11,1.1,SUM((D140*$D$1+E140*$E$1+F140*$F$1+G140*$G$1+H140*$H$1+I140*$I$1+J140*$J$1+K140*$K$1+L140*$L$1+M140*$M$1+N140*$N$1))/11)</f>
        <v>1.1000000000000001</v>
      </c>
      <c r="P140">
        <f>IF(LEN('For utfylling'!C140)&lt;11,1.1,SUM((D140*$D$2+E140*$E$2+F140*$F$2+G140*$G$2+H140*$H$2+I140*$I$2+J140*$J$2+K140*$K$2+L140*$L$2+M140*$M$2))/11)</f>
        <v>1.1000000000000001</v>
      </c>
      <c r="S140">
        <f t="shared" si="4"/>
        <v>19</v>
      </c>
      <c r="T140">
        <f>YEAR('For utfylling'!B140)</f>
        <v>1900</v>
      </c>
      <c r="U140">
        <f t="shared" si="5"/>
        <v>1881</v>
      </c>
      <c r="V140">
        <f>IF(OR(U140='For utfylling'!F140,U140=('For utfylling'!F140+1),U140=('For utfylling'!F140-1)),1,0)</f>
        <v>0</v>
      </c>
    </row>
    <row r="141" spans="4:22" x14ac:dyDescent="0.2">
      <c r="D141" t="str">
        <f>MID('For utfylling'!$C141,1,1)</f>
        <v/>
      </c>
      <c r="E141" t="str">
        <f>MID('For utfylling'!$C141,2,1)</f>
        <v/>
      </c>
      <c r="F141" t="str">
        <f>MID('For utfylling'!$C141,3,1)</f>
        <v/>
      </c>
      <c r="G141" t="str">
        <f>MID('For utfylling'!$C141,4,1)</f>
        <v/>
      </c>
      <c r="H141" t="str">
        <f>MID('For utfylling'!$C141,5,1)</f>
        <v/>
      </c>
      <c r="I141" t="str">
        <f>MID('For utfylling'!$C141,6,1)</f>
        <v/>
      </c>
      <c r="J141" t="str">
        <f>MID('For utfylling'!$C141,7,1)</f>
        <v/>
      </c>
      <c r="K141" t="str">
        <f>MID('For utfylling'!$C141,8,1)</f>
        <v/>
      </c>
      <c r="L141" t="str">
        <f>MID('For utfylling'!$C141,9,1)</f>
        <v/>
      </c>
      <c r="M141" t="str">
        <f>MID('For utfylling'!$C141,10,1)</f>
        <v/>
      </c>
      <c r="N141" t="str">
        <f>RIGHT('For utfylling'!C141,1)</f>
        <v/>
      </c>
      <c r="O141">
        <f>IF(LEN('For utfylling'!C141)&lt;11,1.1,SUM((D141*$D$1+E141*$E$1+F141*$F$1+G141*$G$1+H141*$H$1+I141*$I$1+J141*$J$1+K141*$K$1+L141*$L$1+M141*$M$1+N141*$N$1))/11)</f>
        <v>1.1000000000000001</v>
      </c>
      <c r="P141">
        <f>IF(LEN('For utfylling'!C141)&lt;11,1.1,SUM((D141*$D$2+E141*$E$2+F141*$F$2+G141*$G$2+H141*$H$2+I141*$I$2+J141*$J$2+K141*$K$2+L141*$L$2+M141*$M$2))/11)</f>
        <v>1.1000000000000001</v>
      </c>
      <c r="S141">
        <f t="shared" si="4"/>
        <v>19</v>
      </c>
      <c r="T141">
        <f>YEAR('For utfylling'!B141)</f>
        <v>1900</v>
      </c>
      <c r="U141">
        <f t="shared" si="5"/>
        <v>1881</v>
      </c>
      <c r="V141">
        <f>IF(OR(U141='For utfylling'!F141,U141=('For utfylling'!F141+1),U141=('For utfylling'!F141-1)),1,0)</f>
        <v>0</v>
      </c>
    </row>
    <row r="142" spans="4:22" x14ac:dyDescent="0.2">
      <c r="D142" t="str">
        <f>MID('For utfylling'!$C142,1,1)</f>
        <v/>
      </c>
      <c r="E142" t="str">
        <f>MID('For utfylling'!$C142,2,1)</f>
        <v/>
      </c>
      <c r="F142" t="str">
        <f>MID('For utfylling'!$C142,3,1)</f>
        <v/>
      </c>
      <c r="G142" t="str">
        <f>MID('For utfylling'!$C142,4,1)</f>
        <v/>
      </c>
      <c r="H142" t="str">
        <f>MID('For utfylling'!$C142,5,1)</f>
        <v/>
      </c>
      <c r="I142" t="str">
        <f>MID('For utfylling'!$C142,6,1)</f>
        <v/>
      </c>
      <c r="J142" t="str">
        <f>MID('For utfylling'!$C142,7,1)</f>
        <v/>
      </c>
      <c r="K142" t="str">
        <f>MID('For utfylling'!$C142,8,1)</f>
        <v/>
      </c>
      <c r="L142" t="str">
        <f>MID('For utfylling'!$C142,9,1)</f>
        <v/>
      </c>
      <c r="M142" t="str">
        <f>MID('For utfylling'!$C142,10,1)</f>
        <v/>
      </c>
      <c r="N142" t="str">
        <f>RIGHT('For utfylling'!C142,1)</f>
        <v/>
      </c>
      <c r="O142">
        <f>IF(LEN('For utfylling'!C142)&lt;11,1.1,SUM((D142*$D$1+E142*$E$1+F142*$F$1+G142*$G$1+H142*$H$1+I142*$I$1+J142*$J$1+K142*$K$1+L142*$L$1+M142*$M$1+N142*$N$1))/11)</f>
        <v>1.1000000000000001</v>
      </c>
      <c r="P142">
        <f>IF(LEN('For utfylling'!C142)&lt;11,1.1,SUM((D142*$D$2+E142*$E$2+F142*$F$2+G142*$G$2+H142*$H$2+I142*$I$2+J142*$J$2+K142*$K$2+L142*$L$2+M142*$M$2))/11)</f>
        <v>1.1000000000000001</v>
      </c>
      <c r="S142">
        <f t="shared" si="4"/>
        <v>19</v>
      </c>
      <c r="T142">
        <f>YEAR('For utfylling'!B142)</f>
        <v>1900</v>
      </c>
      <c r="U142">
        <f t="shared" si="5"/>
        <v>1881</v>
      </c>
      <c r="V142">
        <f>IF(OR(U142='For utfylling'!F142,U142=('For utfylling'!F142+1),U142=('For utfylling'!F142-1)),1,0)</f>
        <v>0</v>
      </c>
    </row>
    <row r="143" spans="4:22" x14ac:dyDescent="0.2">
      <c r="D143" t="str">
        <f>MID('For utfylling'!$C143,1,1)</f>
        <v/>
      </c>
      <c r="E143" t="str">
        <f>MID('For utfylling'!$C143,2,1)</f>
        <v/>
      </c>
      <c r="F143" t="str">
        <f>MID('For utfylling'!$C143,3,1)</f>
        <v/>
      </c>
      <c r="G143" t="str">
        <f>MID('For utfylling'!$C143,4,1)</f>
        <v/>
      </c>
      <c r="H143" t="str">
        <f>MID('For utfylling'!$C143,5,1)</f>
        <v/>
      </c>
      <c r="I143" t="str">
        <f>MID('For utfylling'!$C143,6,1)</f>
        <v/>
      </c>
      <c r="J143" t="str">
        <f>MID('For utfylling'!$C143,7,1)</f>
        <v/>
      </c>
      <c r="K143" t="str">
        <f>MID('For utfylling'!$C143,8,1)</f>
        <v/>
      </c>
      <c r="L143" t="str">
        <f>MID('For utfylling'!$C143,9,1)</f>
        <v/>
      </c>
      <c r="M143" t="str">
        <f>MID('For utfylling'!$C143,10,1)</f>
        <v/>
      </c>
      <c r="N143" t="str">
        <f>RIGHT('For utfylling'!C143,1)</f>
        <v/>
      </c>
      <c r="O143">
        <f>IF(LEN('For utfylling'!C143)&lt;11,1.1,SUM((D143*$D$1+E143*$E$1+F143*$F$1+G143*$G$1+H143*$H$1+I143*$I$1+J143*$J$1+K143*$K$1+L143*$L$1+M143*$M$1+N143*$N$1))/11)</f>
        <v>1.1000000000000001</v>
      </c>
      <c r="P143">
        <f>IF(LEN('For utfylling'!C143)&lt;11,1.1,SUM((D143*$D$2+E143*$E$2+F143*$F$2+G143*$G$2+H143*$H$2+I143*$I$2+J143*$J$2+K143*$K$2+L143*$L$2+M143*$M$2))/11)</f>
        <v>1.1000000000000001</v>
      </c>
      <c r="S143">
        <f t="shared" si="4"/>
        <v>19</v>
      </c>
      <c r="T143">
        <f>YEAR('For utfylling'!B143)</f>
        <v>1900</v>
      </c>
      <c r="U143">
        <f t="shared" si="5"/>
        <v>1881</v>
      </c>
      <c r="V143">
        <f>IF(OR(U143='For utfylling'!F143,U143=('For utfylling'!F143+1),U143=('For utfylling'!F143-1)),1,0)</f>
        <v>0</v>
      </c>
    </row>
    <row r="144" spans="4:22" x14ac:dyDescent="0.2">
      <c r="D144" t="str">
        <f>MID('For utfylling'!$C144,1,1)</f>
        <v/>
      </c>
      <c r="E144" t="str">
        <f>MID('For utfylling'!$C144,2,1)</f>
        <v/>
      </c>
      <c r="F144" t="str">
        <f>MID('For utfylling'!$C144,3,1)</f>
        <v/>
      </c>
      <c r="G144" t="str">
        <f>MID('For utfylling'!$C144,4,1)</f>
        <v/>
      </c>
      <c r="H144" t="str">
        <f>MID('For utfylling'!$C144,5,1)</f>
        <v/>
      </c>
      <c r="I144" t="str">
        <f>MID('For utfylling'!$C144,6,1)</f>
        <v/>
      </c>
      <c r="J144" t="str">
        <f>MID('For utfylling'!$C144,7,1)</f>
        <v/>
      </c>
      <c r="K144" t="str">
        <f>MID('For utfylling'!$C144,8,1)</f>
        <v/>
      </c>
      <c r="L144" t="str">
        <f>MID('For utfylling'!$C144,9,1)</f>
        <v/>
      </c>
      <c r="M144" t="str">
        <f>MID('For utfylling'!$C144,10,1)</f>
        <v/>
      </c>
      <c r="N144" t="str">
        <f>RIGHT('For utfylling'!C144,1)</f>
        <v/>
      </c>
      <c r="O144">
        <f>IF(LEN('For utfylling'!C144)&lt;11,1.1,SUM((D144*$D$1+E144*$E$1+F144*$F$1+G144*$G$1+H144*$H$1+I144*$I$1+J144*$J$1+K144*$K$1+L144*$L$1+M144*$M$1+N144*$N$1))/11)</f>
        <v>1.1000000000000001</v>
      </c>
      <c r="P144">
        <f>IF(LEN('For utfylling'!C144)&lt;11,1.1,SUM((D144*$D$2+E144*$E$2+F144*$F$2+G144*$G$2+H144*$H$2+I144*$I$2+J144*$J$2+K144*$K$2+L144*$L$2+M144*$M$2))/11)</f>
        <v>1.1000000000000001</v>
      </c>
      <c r="S144">
        <f t="shared" si="4"/>
        <v>19</v>
      </c>
      <c r="T144">
        <f>YEAR('For utfylling'!B144)</f>
        <v>1900</v>
      </c>
      <c r="U144">
        <f t="shared" si="5"/>
        <v>1881</v>
      </c>
      <c r="V144">
        <f>IF(OR(U144='For utfylling'!F144,U144=('For utfylling'!F144+1),U144=('For utfylling'!F144-1)),1,0)</f>
        <v>0</v>
      </c>
    </row>
    <row r="145" spans="4:22" x14ac:dyDescent="0.2">
      <c r="D145" t="str">
        <f>MID('For utfylling'!$C145,1,1)</f>
        <v/>
      </c>
      <c r="E145" t="str">
        <f>MID('For utfylling'!$C145,2,1)</f>
        <v/>
      </c>
      <c r="F145" t="str">
        <f>MID('For utfylling'!$C145,3,1)</f>
        <v/>
      </c>
      <c r="G145" t="str">
        <f>MID('For utfylling'!$C145,4,1)</f>
        <v/>
      </c>
      <c r="H145" t="str">
        <f>MID('For utfylling'!$C145,5,1)</f>
        <v/>
      </c>
      <c r="I145" t="str">
        <f>MID('For utfylling'!$C145,6,1)</f>
        <v/>
      </c>
      <c r="J145" t="str">
        <f>MID('For utfylling'!$C145,7,1)</f>
        <v/>
      </c>
      <c r="K145" t="str">
        <f>MID('For utfylling'!$C145,8,1)</f>
        <v/>
      </c>
      <c r="L145" t="str">
        <f>MID('For utfylling'!$C145,9,1)</f>
        <v/>
      </c>
      <c r="M145" t="str">
        <f>MID('For utfylling'!$C145,10,1)</f>
        <v/>
      </c>
      <c r="N145" t="str">
        <f>RIGHT('For utfylling'!C145,1)</f>
        <v/>
      </c>
      <c r="O145">
        <f>IF(LEN('For utfylling'!C145)&lt;11,1.1,SUM((D145*$D$1+E145*$E$1+F145*$F$1+G145*$G$1+H145*$H$1+I145*$I$1+J145*$J$1+K145*$K$1+L145*$L$1+M145*$M$1+N145*$N$1))/11)</f>
        <v>1.1000000000000001</v>
      </c>
      <c r="P145">
        <f>IF(LEN('For utfylling'!C145)&lt;11,1.1,SUM((D145*$D$2+E145*$E$2+F145*$F$2+G145*$G$2+H145*$H$2+I145*$I$2+J145*$J$2+K145*$K$2+L145*$L$2+M145*$M$2))/11)</f>
        <v>1.1000000000000001</v>
      </c>
      <c r="S145">
        <f t="shared" si="4"/>
        <v>19</v>
      </c>
      <c r="T145">
        <f>YEAR('For utfylling'!B145)</f>
        <v>1900</v>
      </c>
      <c r="U145">
        <f t="shared" si="5"/>
        <v>1881</v>
      </c>
      <c r="V145">
        <f>IF(OR(U145='For utfylling'!F145,U145=('For utfylling'!F145+1),U145=('For utfylling'!F145-1)),1,0)</f>
        <v>0</v>
      </c>
    </row>
    <row r="146" spans="4:22" x14ac:dyDescent="0.2">
      <c r="D146" t="str">
        <f>MID('For utfylling'!$C146,1,1)</f>
        <v/>
      </c>
      <c r="E146" t="str">
        <f>MID('For utfylling'!$C146,2,1)</f>
        <v/>
      </c>
      <c r="F146" t="str">
        <f>MID('For utfylling'!$C146,3,1)</f>
        <v/>
      </c>
      <c r="G146" t="str">
        <f>MID('For utfylling'!$C146,4,1)</f>
        <v/>
      </c>
      <c r="H146" t="str">
        <f>MID('For utfylling'!$C146,5,1)</f>
        <v/>
      </c>
      <c r="I146" t="str">
        <f>MID('For utfylling'!$C146,6,1)</f>
        <v/>
      </c>
      <c r="J146" t="str">
        <f>MID('For utfylling'!$C146,7,1)</f>
        <v/>
      </c>
      <c r="K146" t="str">
        <f>MID('For utfylling'!$C146,8,1)</f>
        <v/>
      </c>
      <c r="L146" t="str">
        <f>MID('For utfylling'!$C146,9,1)</f>
        <v/>
      </c>
      <c r="M146" t="str">
        <f>MID('For utfylling'!$C146,10,1)</f>
        <v/>
      </c>
      <c r="N146" t="str">
        <f>RIGHT('For utfylling'!C146,1)</f>
        <v/>
      </c>
      <c r="O146">
        <f>IF(LEN('For utfylling'!C146)&lt;11,1.1,SUM((D146*$D$1+E146*$E$1+F146*$F$1+G146*$G$1+H146*$H$1+I146*$I$1+J146*$J$1+K146*$K$1+L146*$L$1+M146*$M$1+N146*$N$1))/11)</f>
        <v>1.1000000000000001</v>
      </c>
      <c r="P146">
        <f>IF(LEN('For utfylling'!C146)&lt;11,1.1,SUM((D146*$D$2+E146*$E$2+F146*$F$2+G146*$G$2+H146*$H$2+I146*$I$2+J146*$J$2+K146*$K$2+L146*$L$2+M146*$M$2))/11)</f>
        <v>1.1000000000000001</v>
      </c>
      <c r="S146">
        <f t="shared" si="4"/>
        <v>19</v>
      </c>
      <c r="T146">
        <f>YEAR('For utfylling'!B146)</f>
        <v>1900</v>
      </c>
      <c r="U146">
        <f t="shared" si="5"/>
        <v>1881</v>
      </c>
      <c r="V146">
        <f>IF(OR(U146='For utfylling'!F146,U146=('For utfylling'!F146+1),U146=('For utfylling'!F146-1)),1,0)</f>
        <v>0</v>
      </c>
    </row>
    <row r="147" spans="4:22" x14ac:dyDescent="0.2">
      <c r="D147" t="str">
        <f>MID('For utfylling'!$C147,1,1)</f>
        <v/>
      </c>
      <c r="E147" t="str">
        <f>MID('For utfylling'!$C147,2,1)</f>
        <v/>
      </c>
      <c r="F147" t="str">
        <f>MID('For utfylling'!$C147,3,1)</f>
        <v/>
      </c>
      <c r="G147" t="str">
        <f>MID('For utfylling'!$C147,4,1)</f>
        <v/>
      </c>
      <c r="H147" t="str">
        <f>MID('For utfylling'!$C147,5,1)</f>
        <v/>
      </c>
      <c r="I147" t="str">
        <f>MID('For utfylling'!$C147,6,1)</f>
        <v/>
      </c>
      <c r="J147" t="str">
        <f>MID('For utfylling'!$C147,7,1)</f>
        <v/>
      </c>
      <c r="K147" t="str">
        <f>MID('For utfylling'!$C147,8,1)</f>
        <v/>
      </c>
      <c r="L147" t="str">
        <f>MID('For utfylling'!$C147,9,1)</f>
        <v/>
      </c>
      <c r="M147" t="str">
        <f>MID('For utfylling'!$C147,10,1)</f>
        <v/>
      </c>
      <c r="N147" t="str">
        <f>RIGHT('For utfylling'!C147,1)</f>
        <v/>
      </c>
      <c r="O147">
        <f>IF(LEN('For utfylling'!C147)&lt;11,1.1,SUM((D147*$D$1+E147*$E$1+F147*$F$1+G147*$G$1+H147*$H$1+I147*$I$1+J147*$J$1+K147*$K$1+L147*$L$1+M147*$M$1+N147*$N$1))/11)</f>
        <v>1.1000000000000001</v>
      </c>
      <c r="P147">
        <f>IF(LEN('For utfylling'!C147)&lt;11,1.1,SUM((D147*$D$2+E147*$E$2+F147*$F$2+G147*$G$2+H147*$H$2+I147*$I$2+J147*$J$2+K147*$K$2+L147*$L$2+M147*$M$2))/11)</f>
        <v>1.1000000000000001</v>
      </c>
      <c r="S147">
        <f t="shared" si="4"/>
        <v>19</v>
      </c>
      <c r="T147">
        <f>YEAR('For utfylling'!B147)</f>
        <v>1900</v>
      </c>
      <c r="U147">
        <f t="shared" si="5"/>
        <v>1881</v>
      </c>
      <c r="V147">
        <f>IF(OR(U147='For utfylling'!F147,U147=('For utfylling'!F147+1),U147=('For utfylling'!F147-1)),1,0)</f>
        <v>0</v>
      </c>
    </row>
    <row r="148" spans="4:22" x14ac:dyDescent="0.2">
      <c r="D148" t="str">
        <f>MID('For utfylling'!$C148,1,1)</f>
        <v/>
      </c>
      <c r="E148" t="str">
        <f>MID('For utfylling'!$C148,2,1)</f>
        <v/>
      </c>
      <c r="F148" t="str">
        <f>MID('For utfylling'!$C148,3,1)</f>
        <v/>
      </c>
      <c r="G148" t="str">
        <f>MID('For utfylling'!$C148,4,1)</f>
        <v/>
      </c>
      <c r="H148" t="str">
        <f>MID('For utfylling'!$C148,5,1)</f>
        <v/>
      </c>
      <c r="I148" t="str">
        <f>MID('For utfylling'!$C148,6,1)</f>
        <v/>
      </c>
      <c r="J148" t="str">
        <f>MID('For utfylling'!$C148,7,1)</f>
        <v/>
      </c>
      <c r="K148" t="str">
        <f>MID('For utfylling'!$C148,8,1)</f>
        <v/>
      </c>
      <c r="L148" t="str">
        <f>MID('For utfylling'!$C148,9,1)</f>
        <v/>
      </c>
      <c r="M148" t="str">
        <f>MID('For utfylling'!$C148,10,1)</f>
        <v/>
      </c>
      <c r="N148" t="str">
        <f>RIGHT('For utfylling'!C148,1)</f>
        <v/>
      </c>
      <c r="O148">
        <f>IF(LEN('For utfylling'!C148)&lt;11,1.1,SUM((D148*$D$1+E148*$E$1+F148*$F$1+G148*$G$1+H148*$H$1+I148*$I$1+J148*$J$1+K148*$K$1+L148*$L$1+M148*$M$1+N148*$N$1))/11)</f>
        <v>1.1000000000000001</v>
      </c>
      <c r="P148">
        <f>IF(LEN('For utfylling'!C148)&lt;11,1.1,SUM((D148*$D$2+E148*$E$2+F148*$F$2+G148*$G$2+H148*$H$2+I148*$I$2+J148*$J$2+K148*$K$2+L148*$L$2+M148*$M$2))/11)</f>
        <v>1.1000000000000001</v>
      </c>
      <c r="S148">
        <f t="shared" si="4"/>
        <v>19</v>
      </c>
      <c r="T148">
        <f>YEAR('For utfylling'!B148)</f>
        <v>1900</v>
      </c>
      <c r="U148">
        <f t="shared" si="5"/>
        <v>1881</v>
      </c>
      <c r="V148">
        <f>IF(OR(U148='For utfylling'!F148,U148=('For utfylling'!F148+1),U148=('For utfylling'!F148-1)),1,0)</f>
        <v>0</v>
      </c>
    </row>
    <row r="149" spans="4:22" x14ac:dyDescent="0.2">
      <c r="D149" t="str">
        <f>MID('For utfylling'!$C149,1,1)</f>
        <v/>
      </c>
      <c r="E149" t="str">
        <f>MID('For utfylling'!$C149,2,1)</f>
        <v/>
      </c>
      <c r="F149" t="str">
        <f>MID('For utfylling'!$C149,3,1)</f>
        <v/>
      </c>
      <c r="G149" t="str">
        <f>MID('For utfylling'!$C149,4,1)</f>
        <v/>
      </c>
      <c r="H149" t="str">
        <f>MID('For utfylling'!$C149,5,1)</f>
        <v/>
      </c>
      <c r="I149" t="str">
        <f>MID('For utfylling'!$C149,6,1)</f>
        <v/>
      </c>
      <c r="J149" t="str">
        <f>MID('For utfylling'!$C149,7,1)</f>
        <v/>
      </c>
      <c r="K149" t="str">
        <f>MID('For utfylling'!$C149,8,1)</f>
        <v/>
      </c>
      <c r="L149" t="str">
        <f>MID('For utfylling'!$C149,9,1)</f>
        <v/>
      </c>
      <c r="M149" t="str">
        <f>MID('For utfylling'!$C149,10,1)</f>
        <v/>
      </c>
      <c r="N149" t="str">
        <f>RIGHT('For utfylling'!C149,1)</f>
        <v/>
      </c>
      <c r="O149">
        <f>IF(LEN('For utfylling'!C149)&lt;11,1.1,SUM((D149*$D$1+E149*$E$1+F149*$F$1+G149*$G$1+H149*$H$1+I149*$I$1+J149*$J$1+K149*$K$1+L149*$L$1+M149*$M$1+N149*$N$1))/11)</f>
        <v>1.1000000000000001</v>
      </c>
      <c r="P149">
        <f>IF(LEN('For utfylling'!C149)&lt;11,1.1,SUM((D149*$D$2+E149*$E$2+F149*$F$2+G149*$G$2+H149*$H$2+I149*$I$2+J149*$J$2+K149*$K$2+L149*$L$2+M149*$M$2))/11)</f>
        <v>1.1000000000000001</v>
      </c>
      <c r="S149">
        <f t="shared" si="4"/>
        <v>19</v>
      </c>
      <c r="T149">
        <f>YEAR('For utfylling'!B149)</f>
        <v>1900</v>
      </c>
      <c r="U149">
        <f t="shared" si="5"/>
        <v>1881</v>
      </c>
      <c r="V149">
        <f>IF(OR(U149='For utfylling'!F149,U149=('For utfylling'!F149+1),U149=('For utfylling'!F149-1)),1,0)</f>
        <v>0</v>
      </c>
    </row>
    <row r="150" spans="4:22" x14ac:dyDescent="0.2">
      <c r="D150" t="str">
        <f>MID('For utfylling'!$C150,1,1)</f>
        <v/>
      </c>
      <c r="E150" t="str">
        <f>MID('For utfylling'!$C150,2,1)</f>
        <v/>
      </c>
      <c r="F150" t="str">
        <f>MID('For utfylling'!$C150,3,1)</f>
        <v/>
      </c>
      <c r="G150" t="str">
        <f>MID('For utfylling'!$C150,4,1)</f>
        <v/>
      </c>
      <c r="H150" t="str">
        <f>MID('For utfylling'!$C150,5,1)</f>
        <v/>
      </c>
      <c r="I150" t="str">
        <f>MID('For utfylling'!$C150,6,1)</f>
        <v/>
      </c>
      <c r="J150" t="str">
        <f>MID('For utfylling'!$C150,7,1)</f>
        <v/>
      </c>
      <c r="K150" t="str">
        <f>MID('For utfylling'!$C150,8,1)</f>
        <v/>
      </c>
      <c r="L150" t="str">
        <f>MID('For utfylling'!$C150,9,1)</f>
        <v/>
      </c>
      <c r="M150" t="str">
        <f>MID('For utfylling'!$C150,10,1)</f>
        <v/>
      </c>
      <c r="N150" t="str">
        <f>RIGHT('For utfylling'!C150,1)</f>
        <v/>
      </c>
      <c r="O150">
        <f>IF(LEN('For utfylling'!C150)&lt;11,1.1,SUM((D150*$D$1+E150*$E$1+F150*$F$1+G150*$G$1+H150*$H$1+I150*$I$1+J150*$J$1+K150*$K$1+L150*$L$1+M150*$M$1+N150*$N$1))/11)</f>
        <v>1.1000000000000001</v>
      </c>
      <c r="P150">
        <f>IF(LEN('For utfylling'!C150)&lt;11,1.1,SUM((D150*$D$2+E150*$E$2+F150*$F$2+G150*$G$2+H150*$H$2+I150*$I$2+J150*$J$2+K150*$K$2+L150*$L$2+M150*$M$2))/11)</f>
        <v>1.1000000000000001</v>
      </c>
      <c r="S150">
        <f t="shared" si="4"/>
        <v>19</v>
      </c>
      <c r="T150">
        <f>YEAR('For utfylling'!B150)</f>
        <v>1900</v>
      </c>
      <c r="U150">
        <f t="shared" si="5"/>
        <v>1881</v>
      </c>
      <c r="V150">
        <f>IF(OR(U150='For utfylling'!F150,U150=('For utfylling'!F150+1),U150=('For utfylling'!F150-1)),1,0)</f>
        <v>0</v>
      </c>
    </row>
    <row r="151" spans="4:22" x14ac:dyDescent="0.2">
      <c r="D151" t="str">
        <f>MID('For utfylling'!$C151,1,1)</f>
        <v/>
      </c>
      <c r="E151" t="str">
        <f>MID('For utfylling'!$C151,2,1)</f>
        <v/>
      </c>
      <c r="F151" t="str">
        <f>MID('For utfylling'!$C151,3,1)</f>
        <v/>
      </c>
      <c r="G151" t="str">
        <f>MID('For utfylling'!$C151,4,1)</f>
        <v/>
      </c>
      <c r="H151" t="str">
        <f>MID('For utfylling'!$C151,5,1)</f>
        <v/>
      </c>
      <c r="I151" t="str">
        <f>MID('For utfylling'!$C151,6,1)</f>
        <v/>
      </c>
      <c r="J151" t="str">
        <f>MID('For utfylling'!$C151,7,1)</f>
        <v/>
      </c>
      <c r="K151" t="str">
        <f>MID('For utfylling'!$C151,8,1)</f>
        <v/>
      </c>
      <c r="L151" t="str">
        <f>MID('For utfylling'!$C151,9,1)</f>
        <v/>
      </c>
      <c r="M151" t="str">
        <f>MID('For utfylling'!$C151,10,1)</f>
        <v/>
      </c>
      <c r="N151" t="str">
        <f>RIGHT('For utfylling'!C151,1)</f>
        <v/>
      </c>
      <c r="O151">
        <f>IF(LEN('For utfylling'!C151)&lt;11,1.1,SUM((D151*$D$1+E151*$E$1+F151*$F$1+G151*$G$1+H151*$H$1+I151*$I$1+J151*$J$1+K151*$K$1+L151*$L$1+M151*$M$1+N151*$N$1))/11)</f>
        <v>1.1000000000000001</v>
      </c>
      <c r="P151">
        <f>IF(LEN('For utfylling'!C151)&lt;11,1.1,SUM((D151*$D$2+E151*$E$2+F151*$F$2+G151*$G$2+H151*$H$2+I151*$I$2+J151*$J$2+K151*$K$2+L151*$L$2+M151*$M$2))/11)</f>
        <v>1.1000000000000001</v>
      </c>
      <c r="S151">
        <f t="shared" si="4"/>
        <v>19</v>
      </c>
      <c r="T151">
        <f>YEAR('For utfylling'!B151)</f>
        <v>1900</v>
      </c>
      <c r="U151">
        <f t="shared" si="5"/>
        <v>1881</v>
      </c>
      <c r="V151">
        <f>IF(OR(U151='For utfylling'!F151,U151=('For utfylling'!F151+1),U151=('For utfylling'!F151-1)),1,0)</f>
        <v>0</v>
      </c>
    </row>
    <row r="152" spans="4:22" x14ac:dyDescent="0.2">
      <c r="D152" t="str">
        <f>MID('For utfylling'!$C152,1,1)</f>
        <v/>
      </c>
      <c r="E152" t="str">
        <f>MID('For utfylling'!$C152,2,1)</f>
        <v/>
      </c>
      <c r="F152" t="str">
        <f>MID('For utfylling'!$C152,3,1)</f>
        <v/>
      </c>
      <c r="G152" t="str">
        <f>MID('For utfylling'!$C152,4,1)</f>
        <v/>
      </c>
      <c r="H152" t="str">
        <f>MID('For utfylling'!$C152,5,1)</f>
        <v/>
      </c>
      <c r="I152" t="str">
        <f>MID('For utfylling'!$C152,6,1)</f>
        <v/>
      </c>
      <c r="J152" t="str">
        <f>MID('For utfylling'!$C152,7,1)</f>
        <v/>
      </c>
      <c r="K152" t="str">
        <f>MID('For utfylling'!$C152,8,1)</f>
        <v/>
      </c>
      <c r="L152" t="str">
        <f>MID('For utfylling'!$C152,9,1)</f>
        <v/>
      </c>
      <c r="M152" t="str">
        <f>MID('For utfylling'!$C152,10,1)</f>
        <v/>
      </c>
      <c r="N152" t="str">
        <f>RIGHT('For utfylling'!C152,1)</f>
        <v/>
      </c>
      <c r="O152">
        <f>IF(LEN('For utfylling'!C152)&lt;11,1.1,SUM((D152*$D$1+E152*$E$1+F152*$F$1+G152*$G$1+H152*$H$1+I152*$I$1+J152*$J$1+K152*$K$1+L152*$L$1+M152*$M$1+N152*$N$1))/11)</f>
        <v>1.1000000000000001</v>
      </c>
      <c r="P152">
        <f>IF(LEN('For utfylling'!C152)&lt;11,1.1,SUM((D152*$D$2+E152*$E$2+F152*$F$2+G152*$G$2+H152*$H$2+I152*$I$2+J152*$J$2+K152*$K$2+L152*$L$2+M152*$M$2))/11)</f>
        <v>1.1000000000000001</v>
      </c>
      <c r="S152">
        <f t="shared" si="4"/>
        <v>19</v>
      </c>
      <c r="T152">
        <f>YEAR('For utfylling'!B152)</f>
        <v>1900</v>
      </c>
      <c r="U152">
        <f t="shared" si="5"/>
        <v>1881</v>
      </c>
      <c r="V152">
        <f>IF(OR(U152='For utfylling'!F152,U152=('For utfylling'!F152+1),U152=('For utfylling'!F152-1)),1,0)</f>
        <v>0</v>
      </c>
    </row>
    <row r="153" spans="4:22" x14ac:dyDescent="0.2">
      <c r="D153" t="str">
        <f>MID('For utfylling'!$C153,1,1)</f>
        <v/>
      </c>
      <c r="E153" t="str">
        <f>MID('For utfylling'!$C153,2,1)</f>
        <v/>
      </c>
      <c r="F153" t="str">
        <f>MID('For utfylling'!$C153,3,1)</f>
        <v/>
      </c>
      <c r="G153" t="str">
        <f>MID('For utfylling'!$C153,4,1)</f>
        <v/>
      </c>
      <c r="H153" t="str">
        <f>MID('For utfylling'!$C153,5,1)</f>
        <v/>
      </c>
      <c r="I153" t="str">
        <f>MID('For utfylling'!$C153,6,1)</f>
        <v/>
      </c>
      <c r="J153" t="str">
        <f>MID('For utfylling'!$C153,7,1)</f>
        <v/>
      </c>
      <c r="K153" t="str">
        <f>MID('For utfylling'!$C153,8,1)</f>
        <v/>
      </c>
      <c r="L153" t="str">
        <f>MID('For utfylling'!$C153,9,1)</f>
        <v/>
      </c>
      <c r="M153" t="str">
        <f>MID('For utfylling'!$C153,10,1)</f>
        <v/>
      </c>
      <c r="N153" t="str">
        <f>RIGHT('For utfylling'!C153,1)</f>
        <v/>
      </c>
      <c r="O153">
        <f>IF(LEN('For utfylling'!C153)&lt;11,1.1,SUM((D153*$D$1+E153*$E$1+F153*$F$1+G153*$G$1+H153*$H$1+I153*$I$1+J153*$J$1+K153*$K$1+L153*$L$1+M153*$M$1+N153*$N$1))/11)</f>
        <v>1.1000000000000001</v>
      </c>
      <c r="P153">
        <f>IF(LEN('For utfylling'!C153)&lt;11,1.1,SUM((D153*$D$2+E153*$E$2+F153*$F$2+G153*$G$2+H153*$H$2+I153*$I$2+J153*$J$2+K153*$K$2+L153*$L$2+M153*$M$2))/11)</f>
        <v>1.1000000000000001</v>
      </c>
      <c r="S153">
        <f t="shared" si="4"/>
        <v>19</v>
      </c>
      <c r="T153">
        <f>YEAR('For utfylling'!B153)</f>
        <v>1900</v>
      </c>
      <c r="U153">
        <f t="shared" si="5"/>
        <v>1881</v>
      </c>
      <c r="V153">
        <f>IF(OR(U153='For utfylling'!F153,U153=('For utfylling'!F153+1),U153=('For utfylling'!F153-1)),1,0)</f>
        <v>0</v>
      </c>
    </row>
    <row r="154" spans="4:22" x14ac:dyDescent="0.2">
      <c r="D154" t="str">
        <f>MID('For utfylling'!$C154,1,1)</f>
        <v/>
      </c>
      <c r="E154" t="str">
        <f>MID('For utfylling'!$C154,2,1)</f>
        <v/>
      </c>
      <c r="F154" t="str">
        <f>MID('For utfylling'!$C154,3,1)</f>
        <v/>
      </c>
      <c r="G154" t="str">
        <f>MID('For utfylling'!$C154,4,1)</f>
        <v/>
      </c>
      <c r="H154" t="str">
        <f>MID('For utfylling'!$C154,5,1)</f>
        <v/>
      </c>
      <c r="I154" t="str">
        <f>MID('For utfylling'!$C154,6,1)</f>
        <v/>
      </c>
      <c r="J154" t="str">
        <f>MID('For utfylling'!$C154,7,1)</f>
        <v/>
      </c>
      <c r="K154" t="str">
        <f>MID('For utfylling'!$C154,8,1)</f>
        <v/>
      </c>
      <c r="L154" t="str">
        <f>MID('For utfylling'!$C154,9,1)</f>
        <v/>
      </c>
      <c r="M154" t="str">
        <f>MID('For utfylling'!$C154,10,1)</f>
        <v/>
      </c>
      <c r="N154" t="str">
        <f>RIGHT('For utfylling'!C154,1)</f>
        <v/>
      </c>
      <c r="O154">
        <f>IF(LEN('For utfylling'!C154)&lt;11,1.1,SUM((D154*$D$1+E154*$E$1+F154*$F$1+G154*$G$1+H154*$H$1+I154*$I$1+J154*$J$1+K154*$K$1+L154*$L$1+M154*$M$1+N154*$N$1))/11)</f>
        <v>1.1000000000000001</v>
      </c>
      <c r="P154">
        <f>IF(LEN('For utfylling'!C154)&lt;11,1.1,SUM((D154*$D$2+E154*$E$2+F154*$F$2+G154*$G$2+H154*$H$2+I154*$I$2+J154*$J$2+K154*$K$2+L154*$L$2+M154*$M$2))/11)</f>
        <v>1.1000000000000001</v>
      </c>
      <c r="S154">
        <f t="shared" si="4"/>
        <v>19</v>
      </c>
      <c r="T154">
        <f>YEAR('For utfylling'!B154)</f>
        <v>1900</v>
      </c>
      <c r="U154">
        <f t="shared" si="5"/>
        <v>1881</v>
      </c>
      <c r="V154">
        <f>IF(OR(U154='For utfylling'!F154,U154=('For utfylling'!F154+1),U154=('For utfylling'!F154-1)),1,0)</f>
        <v>0</v>
      </c>
    </row>
    <row r="155" spans="4:22" x14ac:dyDescent="0.2">
      <c r="D155" t="str">
        <f>MID('For utfylling'!$C155,1,1)</f>
        <v/>
      </c>
      <c r="E155" t="str">
        <f>MID('For utfylling'!$C155,2,1)</f>
        <v/>
      </c>
      <c r="F155" t="str">
        <f>MID('For utfylling'!$C155,3,1)</f>
        <v/>
      </c>
      <c r="G155" t="str">
        <f>MID('For utfylling'!$C155,4,1)</f>
        <v/>
      </c>
      <c r="H155" t="str">
        <f>MID('For utfylling'!$C155,5,1)</f>
        <v/>
      </c>
      <c r="I155" t="str">
        <f>MID('For utfylling'!$C155,6,1)</f>
        <v/>
      </c>
      <c r="J155" t="str">
        <f>MID('For utfylling'!$C155,7,1)</f>
        <v/>
      </c>
      <c r="K155" t="str">
        <f>MID('For utfylling'!$C155,8,1)</f>
        <v/>
      </c>
      <c r="L155" t="str">
        <f>MID('For utfylling'!$C155,9,1)</f>
        <v/>
      </c>
      <c r="M155" t="str">
        <f>MID('For utfylling'!$C155,10,1)</f>
        <v/>
      </c>
      <c r="N155" t="str">
        <f>RIGHT('For utfylling'!C155,1)</f>
        <v/>
      </c>
      <c r="O155">
        <f>IF(LEN('For utfylling'!C155)&lt;11,1.1,SUM((D155*$D$1+E155*$E$1+F155*$F$1+G155*$G$1+H155*$H$1+I155*$I$1+J155*$J$1+K155*$K$1+L155*$L$1+M155*$M$1+N155*$N$1))/11)</f>
        <v>1.1000000000000001</v>
      </c>
      <c r="P155">
        <f>IF(LEN('For utfylling'!C155)&lt;11,1.1,SUM((D155*$D$2+E155*$E$2+F155*$F$2+G155*$G$2+H155*$H$2+I155*$I$2+J155*$J$2+K155*$K$2+L155*$L$2+M155*$M$2))/11)</f>
        <v>1.1000000000000001</v>
      </c>
      <c r="S155">
        <f t="shared" si="4"/>
        <v>19</v>
      </c>
      <c r="T155">
        <f>YEAR('For utfylling'!B155)</f>
        <v>1900</v>
      </c>
      <c r="U155">
        <f t="shared" si="5"/>
        <v>1881</v>
      </c>
      <c r="V155">
        <f>IF(OR(U155='For utfylling'!F155,U155=('For utfylling'!F155+1),U155=('For utfylling'!F155-1)),1,0)</f>
        <v>0</v>
      </c>
    </row>
    <row r="156" spans="4:22" x14ac:dyDescent="0.2">
      <c r="D156" t="str">
        <f>MID('For utfylling'!$C156,1,1)</f>
        <v/>
      </c>
      <c r="E156" t="str">
        <f>MID('For utfylling'!$C156,2,1)</f>
        <v/>
      </c>
      <c r="F156" t="str">
        <f>MID('For utfylling'!$C156,3,1)</f>
        <v/>
      </c>
      <c r="G156" t="str">
        <f>MID('For utfylling'!$C156,4,1)</f>
        <v/>
      </c>
      <c r="H156" t="str">
        <f>MID('For utfylling'!$C156,5,1)</f>
        <v/>
      </c>
      <c r="I156" t="str">
        <f>MID('For utfylling'!$C156,6,1)</f>
        <v/>
      </c>
      <c r="J156" t="str">
        <f>MID('For utfylling'!$C156,7,1)</f>
        <v/>
      </c>
      <c r="K156" t="str">
        <f>MID('For utfylling'!$C156,8,1)</f>
        <v/>
      </c>
      <c r="L156" t="str">
        <f>MID('For utfylling'!$C156,9,1)</f>
        <v/>
      </c>
      <c r="M156" t="str">
        <f>MID('For utfylling'!$C156,10,1)</f>
        <v/>
      </c>
      <c r="N156" t="str">
        <f>RIGHT('For utfylling'!C156,1)</f>
        <v/>
      </c>
      <c r="O156">
        <f>IF(LEN('For utfylling'!C156)&lt;11,1.1,SUM((D156*$D$1+E156*$E$1+F156*$F$1+G156*$G$1+H156*$H$1+I156*$I$1+J156*$J$1+K156*$K$1+L156*$L$1+M156*$M$1+N156*$N$1))/11)</f>
        <v>1.1000000000000001</v>
      </c>
      <c r="P156">
        <f>IF(LEN('For utfylling'!C156)&lt;11,1.1,SUM((D156*$D$2+E156*$E$2+F156*$F$2+G156*$G$2+H156*$H$2+I156*$I$2+J156*$J$2+K156*$K$2+L156*$L$2+M156*$M$2))/11)</f>
        <v>1.1000000000000001</v>
      </c>
      <c r="S156">
        <f t="shared" si="4"/>
        <v>19</v>
      </c>
      <c r="T156">
        <f>YEAR('For utfylling'!B156)</f>
        <v>1900</v>
      </c>
      <c r="U156">
        <f t="shared" si="5"/>
        <v>1881</v>
      </c>
      <c r="V156">
        <f>IF(OR(U156='For utfylling'!F156,U156=('For utfylling'!F156+1),U156=('For utfylling'!F156-1)),1,0)</f>
        <v>0</v>
      </c>
    </row>
    <row r="157" spans="4:22" x14ac:dyDescent="0.2">
      <c r="D157" t="str">
        <f>MID('For utfylling'!$C157,1,1)</f>
        <v/>
      </c>
      <c r="E157" t="str">
        <f>MID('For utfylling'!$C157,2,1)</f>
        <v/>
      </c>
      <c r="F157" t="str">
        <f>MID('For utfylling'!$C157,3,1)</f>
        <v/>
      </c>
      <c r="G157" t="str">
        <f>MID('For utfylling'!$C157,4,1)</f>
        <v/>
      </c>
      <c r="H157" t="str">
        <f>MID('For utfylling'!$C157,5,1)</f>
        <v/>
      </c>
      <c r="I157" t="str">
        <f>MID('For utfylling'!$C157,6,1)</f>
        <v/>
      </c>
      <c r="J157" t="str">
        <f>MID('For utfylling'!$C157,7,1)</f>
        <v/>
      </c>
      <c r="K157" t="str">
        <f>MID('For utfylling'!$C157,8,1)</f>
        <v/>
      </c>
      <c r="L157" t="str">
        <f>MID('For utfylling'!$C157,9,1)</f>
        <v/>
      </c>
      <c r="M157" t="str">
        <f>MID('For utfylling'!$C157,10,1)</f>
        <v/>
      </c>
      <c r="N157" t="str">
        <f>RIGHT('For utfylling'!C157,1)</f>
        <v/>
      </c>
      <c r="O157">
        <f>IF(LEN('For utfylling'!C157)&lt;11,1.1,SUM((D157*$D$1+E157*$E$1+F157*$F$1+G157*$G$1+H157*$H$1+I157*$I$1+J157*$J$1+K157*$K$1+L157*$L$1+M157*$M$1+N157*$N$1))/11)</f>
        <v>1.1000000000000001</v>
      </c>
      <c r="P157">
        <f>IF(LEN('For utfylling'!C157)&lt;11,1.1,SUM((D157*$D$2+E157*$E$2+F157*$F$2+G157*$G$2+H157*$H$2+I157*$I$2+J157*$J$2+K157*$K$2+L157*$L$2+M157*$M$2))/11)</f>
        <v>1.1000000000000001</v>
      </c>
      <c r="S157">
        <f t="shared" si="4"/>
        <v>19</v>
      </c>
      <c r="T157">
        <f>YEAR('For utfylling'!B157)</f>
        <v>1900</v>
      </c>
      <c r="U157">
        <f t="shared" si="5"/>
        <v>1881</v>
      </c>
      <c r="V157">
        <f>IF(OR(U157='For utfylling'!F157,U157=('For utfylling'!F157+1),U157=('For utfylling'!F157-1)),1,0)</f>
        <v>0</v>
      </c>
    </row>
    <row r="158" spans="4:22" x14ac:dyDescent="0.2">
      <c r="D158" t="str">
        <f>MID('For utfylling'!$C158,1,1)</f>
        <v/>
      </c>
      <c r="E158" t="str">
        <f>MID('For utfylling'!$C158,2,1)</f>
        <v/>
      </c>
      <c r="F158" t="str">
        <f>MID('For utfylling'!$C158,3,1)</f>
        <v/>
      </c>
      <c r="G158" t="str">
        <f>MID('For utfylling'!$C158,4,1)</f>
        <v/>
      </c>
      <c r="H158" t="str">
        <f>MID('For utfylling'!$C158,5,1)</f>
        <v/>
      </c>
      <c r="I158" t="str">
        <f>MID('For utfylling'!$C158,6,1)</f>
        <v/>
      </c>
      <c r="J158" t="str">
        <f>MID('For utfylling'!$C158,7,1)</f>
        <v/>
      </c>
      <c r="K158" t="str">
        <f>MID('For utfylling'!$C158,8,1)</f>
        <v/>
      </c>
      <c r="L158" t="str">
        <f>MID('For utfylling'!$C158,9,1)</f>
        <v/>
      </c>
      <c r="M158" t="str">
        <f>MID('For utfylling'!$C158,10,1)</f>
        <v/>
      </c>
      <c r="N158" t="str">
        <f>RIGHT('For utfylling'!C158,1)</f>
        <v/>
      </c>
      <c r="O158">
        <f>IF(LEN('For utfylling'!C158)&lt;11,1.1,SUM((D158*$D$1+E158*$E$1+F158*$F$1+G158*$G$1+H158*$H$1+I158*$I$1+J158*$J$1+K158*$K$1+L158*$L$1+M158*$M$1+N158*$N$1))/11)</f>
        <v>1.1000000000000001</v>
      </c>
      <c r="P158">
        <f>IF(LEN('For utfylling'!C158)&lt;11,1.1,SUM((D158*$D$2+E158*$E$2+F158*$F$2+G158*$G$2+H158*$H$2+I158*$I$2+J158*$J$2+K158*$K$2+L158*$L$2+M158*$M$2))/11)</f>
        <v>1.1000000000000001</v>
      </c>
      <c r="S158">
        <f t="shared" si="4"/>
        <v>19</v>
      </c>
      <c r="T158">
        <f>YEAR('For utfylling'!B158)</f>
        <v>1900</v>
      </c>
      <c r="U158">
        <f t="shared" si="5"/>
        <v>1881</v>
      </c>
      <c r="V158">
        <f>IF(OR(U158='For utfylling'!F158,U158=('For utfylling'!F158+1),U158=('For utfylling'!F158-1)),1,0)</f>
        <v>0</v>
      </c>
    </row>
    <row r="159" spans="4:22" x14ac:dyDescent="0.2">
      <c r="D159" t="str">
        <f>MID('For utfylling'!$C159,1,1)</f>
        <v/>
      </c>
      <c r="E159" t="str">
        <f>MID('For utfylling'!$C159,2,1)</f>
        <v/>
      </c>
      <c r="F159" t="str">
        <f>MID('For utfylling'!$C159,3,1)</f>
        <v/>
      </c>
      <c r="G159" t="str">
        <f>MID('For utfylling'!$C159,4,1)</f>
        <v/>
      </c>
      <c r="H159" t="str">
        <f>MID('For utfylling'!$C159,5,1)</f>
        <v/>
      </c>
      <c r="I159" t="str">
        <f>MID('For utfylling'!$C159,6,1)</f>
        <v/>
      </c>
      <c r="J159" t="str">
        <f>MID('For utfylling'!$C159,7,1)</f>
        <v/>
      </c>
      <c r="K159" t="str">
        <f>MID('For utfylling'!$C159,8,1)</f>
        <v/>
      </c>
      <c r="L159" t="str">
        <f>MID('For utfylling'!$C159,9,1)</f>
        <v/>
      </c>
      <c r="M159" t="str">
        <f>MID('For utfylling'!$C159,10,1)</f>
        <v/>
      </c>
      <c r="N159" t="str">
        <f>RIGHT('For utfylling'!C159,1)</f>
        <v/>
      </c>
      <c r="O159">
        <f>IF(LEN('For utfylling'!C159)&lt;11,1.1,SUM((D159*$D$1+E159*$E$1+F159*$F$1+G159*$G$1+H159*$H$1+I159*$I$1+J159*$J$1+K159*$K$1+L159*$L$1+M159*$M$1+N159*$N$1))/11)</f>
        <v>1.1000000000000001</v>
      </c>
      <c r="P159">
        <f>IF(LEN('For utfylling'!C159)&lt;11,1.1,SUM((D159*$D$2+E159*$E$2+F159*$F$2+G159*$G$2+H159*$H$2+I159*$I$2+J159*$J$2+K159*$K$2+L159*$L$2+M159*$M$2))/11)</f>
        <v>1.1000000000000001</v>
      </c>
      <c r="S159">
        <f t="shared" si="4"/>
        <v>19</v>
      </c>
      <c r="T159">
        <f>YEAR('For utfylling'!B159)</f>
        <v>1900</v>
      </c>
      <c r="U159">
        <f t="shared" si="5"/>
        <v>1881</v>
      </c>
      <c r="V159">
        <f>IF(OR(U159='For utfylling'!F159,U159=('For utfylling'!F159+1),U159=('For utfylling'!F159-1)),1,0)</f>
        <v>0</v>
      </c>
    </row>
    <row r="160" spans="4:22" x14ac:dyDescent="0.2">
      <c r="D160" t="str">
        <f>MID('For utfylling'!$C160,1,1)</f>
        <v/>
      </c>
      <c r="E160" t="str">
        <f>MID('For utfylling'!$C160,2,1)</f>
        <v/>
      </c>
      <c r="F160" t="str">
        <f>MID('For utfylling'!$C160,3,1)</f>
        <v/>
      </c>
      <c r="G160" t="str">
        <f>MID('For utfylling'!$C160,4,1)</f>
        <v/>
      </c>
      <c r="H160" t="str">
        <f>MID('For utfylling'!$C160,5,1)</f>
        <v/>
      </c>
      <c r="I160" t="str">
        <f>MID('For utfylling'!$C160,6,1)</f>
        <v/>
      </c>
      <c r="J160" t="str">
        <f>MID('For utfylling'!$C160,7,1)</f>
        <v/>
      </c>
      <c r="K160" t="str">
        <f>MID('For utfylling'!$C160,8,1)</f>
        <v/>
      </c>
      <c r="L160" t="str">
        <f>MID('For utfylling'!$C160,9,1)</f>
        <v/>
      </c>
      <c r="M160" t="str">
        <f>MID('For utfylling'!$C160,10,1)</f>
        <v/>
      </c>
      <c r="N160" t="str">
        <f>RIGHT('For utfylling'!C160,1)</f>
        <v/>
      </c>
      <c r="O160">
        <f>IF(LEN('For utfylling'!C160)&lt;11,1.1,SUM((D160*$D$1+E160*$E$1+F160*$F$1+G160*$G$1+H160*$H$1+I160*$I$1+J160*$J$1+K160*$K$1+L160*$L$1+M160*$M$1+N160*$N$1))/11)</f>
        <v>1.1000000000000001</v>
      </c>
      <c r="P160">
        <f>IF(LEN('For utfylling'!C160)&lt;11,1.1,SUM((D160*$D$2+E160*$E$2+F160*$F$2+G160*$G$2+H160*$H$2+I160*$I$2+J160*$J$2+K160*$K$2+L160*$L$2+M160*$M$2))/11)</f>
        <v>1.1000000000000001</v>
      </c>
      <c r="S160">
        <f t="shared" si="4"/>
        <v>19</v>
      </c>
      <c r="T160">
        <f>YEAR('For utfylling'!B160)</f>
        <v>1900</v>
      </c>
      <c r="U160">
        <f t="shared" si="5"/>
        <v>1881</v>
      </c>
      <c r="V160">
        <f>IF(OR(U160='For utfylling'!F160,U160=('For utfylling'!F160+1),U160=('For utfylling'!F160-1)),1,0)</f>
        <v>0</v>
      </c>
    </row>
    <row r="161" spans="4:22" x14ac:dyDescent="0.2">
      <c r="D161" t="str">
        <f>MID('For utfylling'!$C161,1,1)</f>
        <v/>
      </c>
      <c r="E161" t="str">
        <f>MID('For utfylling'!$C161,2,1)</f>
        <v/>
      </c>
      <c r="F161" t="str">
        <f>MID('For utfylling'!$C161,3,1)</f>
        <v/>
      </c>
      <c r="G161" t="str">
        <f>MID('For utfylling'!$C161,4,1)</f>
        <v/>
      </c>
      <c r="H161" t="str">
        <f>MID('For utfylling'!$C161,5,1)</f>
        <v/>
      </c>
      <c r="I161" t="str">
        <f>MID('For utfylling'!$C161,6,1)</f>
        <v/>
      </c>
      <c r="J161" t="str">
        <f>MID('For utfylling'!$C161,7,1)</f>
        <v/>
      </c>
      <c r="K161" t="str">
        <f>MID('For utfylling'!$C161,8,1)</f>
        <v/>
      </c>
      <c r="L161" t="str">
        <f>MID('For utfylling'!$C161,9,1)</f>
        <v/>
      </c>
      <c r="M161" t="str">
        <f>MID('For utfylling'!$C161,10,1)</f>
        <v/>
      </c>
      <c r="N161" t="str">
        <f>RIGHT('For utfylling'!C161,1)</f>
        <v/>
      </c>
      <c r="O161">
        <f>IF(LEN('For utfylling'!C161)&lt;11,1.1,SUM((D161*$D$1+E161*$E$1+F161*$F$1+G161*$G$1+H161*$H$1+I161*$I$1+J161*$J$1+K161*$K$1+L161*$L$1+M161*$M$1+N161*$N$1))/11)</f>
        <v>1.1000000000000001</v>
      </c>
      <c r="P161">
        <f>IF(LEN('For utfylling'!C161)&lt;11,1.1,SUM((D161*$D$2+E161*$E$2+F161*$F$2+G161*$G$2+H161*$H$2+I161*$I$2+J161*$J$2+K161*$K$2+L161*$L$2+M161*$M$2))/11)</f>
        <v>1.1000000000000001</v>
      </c>
      <c r="S161">
        <f t="shared" si="4"/>
        <v>19</v>
      </c>
      <c r="T161">
        <f>YEAR('For utfylling'!B161)</f>
        <v>1900</v>
      </c>
      <c r="U161">
        <f t="shared" si="5"/>
        <v>1881</v>
      </c>
      <c r="V161">
        <f>IF(OR(U161='For utfylling'!F161,U161=('For utfylling'!F161+1),U161=('For utfylling'!F161-1)),1,0)</f>
        <v>0</v>
      </c>
    </row>
    <row r="162" spans="4:22" x14ac:dyDescent="0.2">
      <c r="D162" t="str">
        <f>MID('For utfylling'!$C162,1,1)</f>
        <v/>
      </c>
      <c r="E162" t="str">
        <f>MID('For utfylling'!$C162,2,1)</f>
        <v/>
      </c>
      <c r="F162" t="str">
        <f>MID('For utfylling'!$C162,3,1)</f>
        <v/>
      </c>
      <c r="G162" t="str">
        <f>MID('For utfylling'!$C162,4,1)</f>
        <v/>
      </c>
      <c r="H162" t="str">
        <f>MID('For utfylling'!$C162,5,1)</f>
        <v/>
      </c>
      <c r="I162" t="str">
        <f>MID('For utfylling'!$C162,6,1)</f>
        <v/>
      </c>
      <c r="J162" t="str">
        <f>MID('For utfylling'!$C162,7,1)</f>
        <v/>
      </c>
      <c r="K162" t="str">
        <f>MID('For utfylling'!$C162,8,1)</f>
        <v/>
      </c>
      <c r="L162" t="str">
        <f>MID('For utfylling'!$C162,9,1)</f>
        <v/>
      </c>
      <c r="M162" t="str">
        <f>MID('For utfylling'!$C162,10,1)</f>
        <v/>
      </c>
      <c r="N162" t="str">
        <f>RIGHT('For utfylling'!C162,1)</f>
        <v/>
      </c>
      <c r="O162">
        <f>IF(LEN('For utfylling'!C162)&lt;11,1.1,SUM((D162*$D$1+E162*$E$1+F162*$F$1+G162*$G$1+H162*$H$1+I162*$I$1+J162*$J$1+K162*$K$1+L162*$L$1+M162*$M$1+N162*$N$1))/11)</f>
        <v>1.1000000000000001</v>
      </c>
      <c r="P162">
        <f>IF(LEN('For utfylling'!C162)&lt;11,1.1,SUM((D162*$D$2+E162*$E$2+F162*$F$2+G162*$G$2+H162*$H$2+I162*$I$2+J162*$J$2+K162*$K$2+L162*$L$2+M162*$M$2))/11)</f>
        <v>1.1000000000000001</v>
      </c>
      <c r="S162">
        <f t="shared" si="4"/>
        <v>19</v>
      </c>
      <c r="T162">
        <f>YEAR('For utfylling'!B162)</f>
        <v>1900</v>
      </c>
      <c r="U162">
        <f t="shared" si="5"/>
        <v>1881</v>
      </c>
      <c r="V162">
        <f>IF(OR(U162='For utfylling'!F162,U162=('For utfylling'!F162+1),U162=('For utfylling'!F162-1)),1,0)</f>
        <v>0</v>
      </c>
    </row>
    <row r="163" spans="4:22" x14ac:dyDescent="0.2">
      <c r="D163" t="str">
        <f>MID('For utfylling'!$C163,1,1)</f>
        <v/>
      </c>
      <c r="E163" t="str">
        <f>MID('For utfylling'!$C163,2,1)</f>
        <v/>
      </c>
      <c r="F163" t="str">
        <f>MID('For utfylling'!$C163,3,1)</f>
        <v/>
      </c>
      <c r="G163" t="str">
        <f>MID('For utfylling'!$C163,4,1)</f>
        <v/>
      </c>
      <c r="H163" t="str">
        <f>MID('For utfylling'!$C163,5,1)</f>
        <v/>
      </c>
      <c r="I163" t="str">
        <f>MID('For utfylling'!$C163,6,1)</f>
        <v/>
      </c>
      <c r="J163" t="str">
        <f>MID('For utfylling'!$C163,7,1)</f>
        <v/>
      </c>
      <c r="K163" t="str">
        <f>MID('For utfylling'!$C163,8,1)</f>
        <v/>
      </c>
      <c r="L163" t="str">
        <f>MID('For utfylling'!$C163,9,1)</f>
        <v/>
      </c>
      <c r="M163" t="str">
        <f>MID('For utfylling'!$C163,10,1)</f>
        <v/>
      </c>
      <c r="N163" t="str">
        <f>RIGHT('For utfylling'!C163,1)</f>
        <v/>
      </c>
      <c r="O163">
        <f>IF(LEN('For utfylling'!C163)&lt;11,1.1,SUM((D163*$D$1+E163*$E$1+F163*$F$1+G163*$G$1+H163*$H$1+I163*$I$1+J163*$J$1+K163*$K$1+L163*$L$1+M163*$M$1+N163*$N$1))/11)</f>
        <v>1.1000000000000001</v>
      </c>
      <c r="P163">
        <f>IF(LEN('For utfylling'!C163)&lt;11,1.1,SUM((D163*$D$2+E163*$E$2+F163*$F$2+G163*$G$2+H163*$H$2+I163*$I$2+J163*$J$2+K163*$K$2+L163*$L$2+M163*$M$2))/11)</f>
        <v>1.1000000000000001</v>
      </c>
      <c r="S163">
        <f t="shared" si="4"/>
        <v>19</v>
      </c>
      <c r="T163">
        <f>YEAR('For utfylling'!B163)</f>
        <v>1900</v>
      </c>
      <c r="U163">
        <f t="shared" si="5"/>
        <v>1881</v>
      </c>
      <c r="V163">
        <f>IF(OR(U163='For utfylling'!F163,U163=('For utfylling'!F163+1),U163=('For utfylling'!F163-1)),1,0)</f>
        <v>0</v>
      </c>
    </row>
    <row r="164" spans="4:22" x14ac:dyDescent="0.2">
      <c r="D164" t="str">
        <f>MID('For utfylling'!$C164,1,1)</f>
        <v/>
      </c>
      <c r="E164" t="str">
        <f>MID('For utfylling'!$C164,2,1)</f>
        <v/>
      </c>
      <c r="F164" t="str">
        <f>MID('For utfylling'!$C164,3,1)</f>
        <v/>
      </c>
      <c r="G164" t="str">
        <f>MID('For utfylling'!$C164,4,1)</f>
        <v/>
      </c>
      <c r="H164" t="str">
        <f>MID('For utfylling'!$C164,5,1)</f>
        <v/>
      </c>
      <c r="I164" t="str">
        <f>MID('For utfylling'!$C164,6,1)</f>
        <v/>
      </c>
      <c r="J164" t="str">
        <f>MID('For utfylling'!$C164,7,1)</f>
        <v/>
      </c>
      <c r="K164" t="str">
        <f>MID('For utfylling'!$C164,8,1)</f>
        <v/>
      </c>
      <c r="L164" t="str">
        <f>MID('For utfylling'!$C164,9,1)</f>
        <v/>
      </c>
      <c r="M164" t="str">
        <f>MID('For utfylling'!$C164,10,1)</f>
        <v/>
      </c>
      <c r="N164" t="str">
        <f>RIGHT('For utfylling'!C164,1)</f>
        <v/>
      </c>
      <c r="O164">
        <f>IF(LEN('For utfylling'!C164)&lt;11,1.1,SUM((D164*$D$1+E164*$E$1+F164*$F$1+G164*$G$1+H164*$H$1+I164*$I$1+J164*$J$1+K164*$K$1+L164*$L$1+M164*$M$1+N164*$N$1))/11)</f>
        <v>1.1000000000000001</v>
      </c>
      <c r="P164">
        <f>IF(LEN('For utfylling'!C164)&lt;11,1.1,SUM((D164*$D$2+E164*$E$2+F164*$F$2+G164*$G$2+H164*$H$2+I164*$I$2+J164*$J$2+K164*$K$2+L164*$L$2+M164*$M$2))/11)</f>
        <v>1.1000000000000001</v>
      </c>
      <c r="S164">
        <f t="shared" si="4"/>
        <v>19</v>
      </c>
      <c r="T164">
        <f>YEAR('For utfylling'!B164)</f>
        <v>1900</v>
      </c>
      <c r="U164">
        <f t="shared" si="5"/>
        <v>1881</v>
      </c>
      <c r="V164">
        <f>IF(OR(U164='For utfylling'!F164,U164=('For utfylling'!F164+1),U164=('For utfylling'!F164-1)),1,0)</f>
        <v>0</v>
      </c>
    </row>
    <row r="165" spans="4:22" x14ac:dyDescent="0.2">
      <c r="D165" t="str">
        <f>MID('For utfylling'!$C165,1,1)</f>
        <v/>
      </c>
      <c r="E165" t="str">
        <f>MID('For utfylling'!$C165,2,1)</f>
        <v/>
      </c>
      <c r="F165" t="str">
        <f>MID('For utfylling'!$C165,3,1)</f>
        <v/>
      </c>
      <c r="G165" t="str">
        <f>MID('For utfylling'!$C165,4,1)</f>
        <v/>
      </c>
      <c r="H165" t="str">
        <f>MID('For utfylling'!$C165,5,1)</f>
        <v/>
      </c>
      <c r="I165" t="str">
        <f>MID('For utfylling'!$C165,6,1)</f>
        <v/>
      </c>
      <c r="J165" t="str">
        <f>MID('For utfylling'!$C165,7,1)</f>
        <v/>
      </c>
      <c r="K165" t="str">
        <f>MID('For utfylling'!$C165,8,1)</f>
        <v/>
      </c>
      <c r="L165" t="str">
        <f>MID('For utfylling'!$C165,9,1)</f>
        <v/>
      </c>
      <c r="M165" t="str">
        <f>MID('For utfylling'!$C165,10,1)</f>
        <v/>
      </c>
      <c r="N165" t="str">
        <f>RIGHT('For utfylling'!C165,1)</f>
        <v/>
      </c>
      <c r="O165">
        <f>IF(LEN('For utfylling'!C165)&lt;11,1.1,SUM((D165*$D$1+E165*$E$1+F165*$F$1+G165*$G$1+H165*$H$1+I165*$I$1+J165*$J$1+K165*$K$1+L165*$L$1+M165*$M$1+N165*$N$1))/11)</f>
        <v>1.1000000000000001</v>
      </c>
      <c r="P165">
        <f>IF(LEN('For utfylling'!C165)&lt;11,1.1,SUM((D165*$D$2+E165*$E$2+F165*$F$2+G165*$G$2+H165*$H$2+I165*$I$2+J165*$J$2+K165*$K$2+L165*$L$2+M165*$M$2))/11)</f>
        <v>1.1000000000000001</v>
      </c>
      <c r="S165">
        <f t="shared" si="4"/>
        <v>19</v>
      </c>
      <c r="T165">
        <f>YEAR('For utfylling'!B165)</f>
        <v>1900</v>
      </c>
      <c r="U165">
        <f t="shared" si="5"/>
        <v>1881</v>
      </c>
      <c r="V165">
        <f>IF(OR(U165='For utfylling'!F165,U165=('For utfylling'!F165+1),U165=('For utfylling'!F165-1)),1,0)</f>
        <v>0</v>
      </c>
    </row>
    <row r="166" spans="4:22" x14ac:dyDescent="0.2">
      <c r="D166" t="str">
        <f>MID('For utfylling'!$C166,1,1)</f>
        <v/>
      </c>
      <c r="E166" t="str">
        <f>MID('For utfylling'!$C166,2,1)</f>
        <v/>
      </c>
      <c r="F166" t="str">
        <f>MID('For utfylling'!$C166,3,1)</f>
        <v/>
      </c>
      <c r="G166" t="str">
        <f>MID('For utfylling'!$C166,4,1)</f>
        <v/>
      </c>
      <c r="H166" t="str">
        <f>MID('For utfylling'!$C166,5,1)</f>
        <v/>
      </c>
      <c r="I166" t="str">
        <f>MID('For utfylling'!$C166,6,1)</f>
        <v/>
      </c>
      <c r="J166" t="str">
        <f>MID('For utfylling'!$C166,7,1)</f>
        <v/>
      </c>
      <c r="K166" t="str">
        <f>MID('For utfylling'!$C166,8,1)</f>
        <v/>
      </c>
      <c r="L166" t="str">
        <f>MID('For utfylling'!$C166,9,1)</f>
        <v/>
      </c>
      <c r="M166" t="str">
        <f>MID('For utfylling'!$C166,10,1)</f>
        <v/>
      </c>
      <c r="N166" t="str">
        <f>RIGHT('For utfylling'!C166,1)</f>
        <v/>
      </c>
      <c r="O166">
        <f>IF(LEN('For utfylling'!C166)&lt;11,1.1,SUM((D166*$D$1+E166*$E$1+F166*$F$1+G166*$G$1+H166*$H$1+I166*$I$1+J166*$J$1+K166*$K$1+L166*$L$1+M166*$M$1+N166*$N$1))/11)</f>
        <v>1.1000000000000001</v>
      </c>
      <c r="P166">
        <f>IF(LEN('For utfylling'!C166)&lt;11,1.1,SUM((D166*$D$2+E166*$E$2+F166*$F$2+G166*$G$2+H166*$H$2+I166*$I$2+J166*$J$2+K166*$K$2+L166*$L$2+M166*$M$2))/11)</f>
        <v>1.1000000000000001</v>
      </c>
      <c r="S166">
        <f t="shared" si="4"/>
        <v>19</v>
      </c>
      <c r="T166">
        <f>YEAR('For utfylling'!B166)</f>
        <v>1900</v>
      </c>
      <c r="U166">
        <f t="shared" si="5"/>
        <v>1881</v>
      </c>
      <c r="V166">
        <f>IF(OR(U166='For utfylling'!F166,U166=('For utfylling'!F166+1),U166=('For utfylling'!F166-1)),1,0)</f>
        <v>0</v>
      </c>
    </row>
    <row r="167" spans="4:22" x14ac:dyDescent="0.2">
      <c r="D167" t="str">
        <f>MID('For utfylling'!$C167,1,1)</f>
        <v/>
      </c>
      <c r="E167" t="str">
        <f>MID('For utfylling'!$C167,2,1)</f>
        <v/>
      </c>
      <c r="F167" t="str">
        <f>MID('For utfylling'!$C167,3,1)</f>
        <v/>
      </c>
      <c r="G167" t="str">
        <f>MID('For utfylling'!$C167,4,1)</f>
        <v/>
      </c>
      <c r="H167" t="str">
        <f>MID('For utfylling'!$C167,5,1)</f>
        <v/>
      </c>
      <c r="I167" t="str">
        <f>MID('For utfylling'!$C167,6,1)</f>
        <v/>
      </c>
      <c r="J167" t="str">
        <f>MID('For utfylling'!$C167,7,1)</f>
        <v/>
      </c>
      <c r="K167" t="str">
        <f>MID('For utfylling'!$C167,8,1)</f>
        <v/>
      </c>
      <c r="L167" t="str">
        <f>MID('For utfylling'!$C167,9,1)</f>
        <v/>
      </c>
      <c r="M167" t="str">
        <f>MID('For utfylling'!$C167,10,1)</f>
        <v/>
      </c>
      <c r="N167" t="str">
        <f>RIGHT('For utfylling'!C167,1)</f>
        <v/>
      </c>
      <c r="O167">
        <f>IF(LEN('For utfylling'!C167)&lt;11,1.1,SUM((D167*$D$1+E167*$E$1+F167*$F$1+G167*$G$1+H167*$H$1+I167*$I$1+J167*$J$1+K167*$K$1+L167*$L$1+M167*$M$1+N167*$N$1))/11)</f>
        <v>1.1000000000000001</v>
      </c>
      <c r="P167">
        <f>IF(LEN('For utfylling'!C167)&lt;11,1.1,SUM((D167*$D$2+E167*$E$2+F167*$F$2+G167*$G$2+H167*$H$2+I167*$I$2+J167*$J$2+K167*$K$2+L167*$L$2+M167*$M$2))/11)</f>
        <v>1.1000000000000001</v>
      </c>
      <c r="S167">
        <f t="shared" si="4"/>
        <v>19</v>
      </c>
      <c r="T167">
        <f>YEAR('For utfylling'!B167)</f>
        <v>1900</v>
      </c>
      <c r="U167">
        <f t="shared" si="5"/>
        <v>1881</v>
      </c>
      <c r="V167">
        <f>IF(OR(U167='For utfylling'!F167,U167=('For utfylling'!F167+1),U167=('For utfylling'!F167-1)),1,0)</f>
        <v>0</v>
      </c>
    </row>
    <row r="168" spans="4:22" x14ac:dyDescent="0.2">
      <c r="D168" t="str">
        <f>MID('For utfylling'!$C168,1,1)</f>
        <v/>
      </c>
      <c r="E168" t="str">
        <f>MID('For utfylling'!$C168,2,1)</f>
        <v/>
      </c>
      <c r="F168" t="str">
        <f>MID('For utfylling'!$C168,3,1)</f>
        <v/>
      </c>
      <c r="G168" t="str">
        <f>MID('For utfylling'!$C168,4,1)</f>
        <v/>
      </c>
      <c r="H168" t="str">
        <f>MID('For utfylling'!$C168,5,1)</f>
        <v/>
      </c>
      <c r="I168" t="str">
        <f>MID('For utfylling'!$C168,6,1)</f>
        <v/>
      </c>
      <c r="J168" t="str">
        <f>MID('For utfylling'!$C168,7,1)</f>
        <v/>
      </c>
      <c r="K168" t="str">
        <f>MID('For utfylling'!$C168,8,1)</f>
        <v/>
      </c>
      <c r="L168" t="str">
        <f>MID('For utfylling'!$C168,9,1)</f>
        <v/>
      </c>
      <c r="M168" t="str">
        <f>MID('For utfylling'!$C168,10,1)</f>
        <v/>
      </c>
      <c r="N168" t="str">
        <f>RIGHT('For utfylling'!C168,1)</f>
        <v/>
      </c>
      <c r="O168">
        <f>IF(LEN('For utfylling'!C168)&lt;11,1.1,SUM((D168*$D$1+E168*$E$1+F168*$F$1+G168*$G$1+H168*$H$1+I168*$I$1+J168*$J$1+K168*$K$1+L168*$L$1+M168*$M$1+N168*$N$1))/11)</f>
        <v>1.1000000000000001</v>
      </c>
      <c r="P168">
        <f>IF(LEN('For utfylling'!C168)&lt;11,1.1,SUM((D168*$D$2+E168*$E$2+F168*$F$2+G168*$G$2+H168*$H$2+I168*$I$2+J168*$J$2+K168*$K$2+L168*$L$2+M168*$M$2))/11)</f>
        <v>1.1000000000000001</v>
      </c>
      <c r="S168">
        <f t="shared" si="4"/>
        <v>19</v>
      </c>
      <c r="T168">
        <f>YEAR('For utfylling'!B168)</f>
        <v>1900</v>
      </c>
      <c r="U168">
        <f t="shared" si="5"/>
        <v>1881</v>
      </c>
      <c r="V168">
        <f>IF(OR(U168='For utfylling'!F168,U168=('For utfylling'!F168+1),U168=('For utfylling'!F168-1)),1,0)</f>
        <v>0</v>
      </c>
    </row>
    <row r="169" spans="4:22" x14ac:dyDescent="0.2">
      <c r="D169" t="str">
        <f>MID('For utfylling'!$C169,1,1)</f>
        <v/>
      </c>
      <c r="E169" t="str">
        <f>MID('For utfylling'!$C169,2,1)</f>
        <v/>
      </c>
      <c r="F169" t="str">
        <f>MID('For utfylling'!$C169,3,1)</f>
        <v/>
      </c>
      <c r="G169" t="str">
        <f>MID('For utfylling'!$C169,4,1)</f>
        <v/>
      </c>
      <c r="H169" t="str">
        <f>MID('For utfylling'!$C169,5,1)</f>
        <v/>
      </c>
      <c r="I169" t="str">
        <f>MID('For utfylling'!$C169,6,1)</f>
        <v/>
      </c>
      <c r="J169" t="str">
        <f>MID('For utfylling'!$C169,7,1)</f>
        <v/>
      </c>
      <c r="K169" t="str">
        <f>MID('For utfylling'!$C169,8,1)</f>
        <v/>
      </c>
      <c r="L169" t="str">
        <f>MID('For utfylling'!$C169,9,1)</f>
        <v/>
      </c>
      <c r="M169" t="str">
        <f>MID('For utfylling'!$C169,10,1)</f>
        <v/>
      </c>
      <c r="N169" t="str">
        <f>RIGHT('For utfylling'!C169,1)</f>
        <v/>
      </c>
      <c r="O169">
        <f>IF(LEN('For utfylling'!C169)&lt;11,1.1,SUM((D169*$D$1+E169*$E$1+F169*$F$1+G169*$G$1+H169*$H$1+I169*$I$1+J169*$J$1+K169*$K$1+L169*$L$1+M169*$M$1+N169*$N$1))/11)</f>
        <v>1.1000000000000001</v>
      </c>
      <c r="P169">
        <f>IF(LEN('For utfylling'!C169)&lt;11,1.1,SUM((D169*$D$2+E169*$E$2+F169*$F$2+G169*$G$2+H169*$H$2+I169*$I$2+J169*$J$2+K169*$K$2+L169*$L$2+M169*$M$2))/11)</f>
        <v>1.1000000000000001</v>
      </c>
      <c r="S169">
        <f t="shared" si="4"/>
        <v>19</v>
      </c>
      <c r="T169">
        <f>YEAR('For utfylling'!B169)</f>
        <v>1900</v>
      </c>
      <c r="U169">
        <f t="shared" si="5"/>
        <v>1881</v>
      </c>
      <c r="V169">
        <f>IF(OR(U169='For utfylling'!F169,U169=('For utfylling'!F169+1),U169=('For utfylling'!F169-1)),1,0)</f>
        <v>0</v>
      </c>
    </row>
    <row r="170" spans="4:22" x14ac:dyDescent="0.2">
      <c r="D170" t="str">
        <f>MID('For utfylling'!$C170,1,1)</f>
        <v/>
      </c>
      <c r="E170" t="str">
        <f>MID('For utfylling'!$C170,2,1)</f>
        <v/>
      </c>
      <c r="F170" t="str">
        <f>MID('For utfylling'!$C170,3,1)</f>
        <v/>
      </c>
      <c r="G170" t="str">
        <f>MID('For utfylling'!$C170,4,1)</f>
        <v/>
      </c>
      <c r="H170" t="str">
        <f>MID('For utfylling'!$C170,5,1)</f>
        <v/>
      </c>
      <c r="I170" t="str">
        <f>MID('For utfylling'!$C170,6,1)</f>
        <v/>
      </c>
      <c r="J170" t="str">
        <f>MID('For utfylling'!$C170,7,1)</f>
        <v/>
      </c>
      <c r="K170" t="str">
        <f>MID('For utfylling'!$C170,8,1)</f>
        <v/>
      </c>
      <c r="L170" t="str">
        <f>MID('For utfylling'!$C170,9,1)</f>
        <v/>
      </c>
      <c r="M170" t="str">
        <f>MID('For utfylling'!$C170,10,1)</f>
        <v/>
      </c>
      <c r="N170" t="str">
        <f>RIGHT('For utfylling'!C170,1)</f>
        <v/>
      </c>
      <c r="O170">
        <f>IF(LEN('For utfylling'!C170)&lt;11,1.1,SUM((D170*$D$1+E170*$E$1+F170*$F$1+G170*$G$1+H170*$H$1+I170*$I$1+J170*$J$1+K170*$K$1+L170*$L$1+M170*$M$1+N170*$N$1))/11)</f>
        <v>1.1000000000000001</v>
      </c>
      <c r="P170">
        <f>IF(LEN('For utfylling'!C170)&lt;11,1.1,SUM((D170*$D$2+E170*$E$2+F170*$F$2+G170*$G$2+H170*$H$2+I170*$I$2+J170*$J$2+K170*$K$2+L170*$L$2+M170*$M$2))/11)</f>
        <v>1.1000000000000001</v>
      </c>
      <c r="S170">
        <f t="shared" si="4"/>
        <v>19</v>
      </c>
      <c r="T170">
        <f>YEAR('For utfylling'!B170)</f>
        <v>1900</v>
      </c>
      <c r="U170">
        <f t="shared" si="5"/>
        <v>1881</v>
      </c>
      <c r="V170">
        <f>IF(OR(U170='For utfylling'!F170,U170=('For utfylling'!F170+1),U170=('For utfylling'!F170-1)),1,0)</f>
        <v>0</v>
      </c>
    </row>
    <row r="171" spans="4:22" x14ac:dyDescent="0.2">
      <c r="D171" t="str">
        <f>MID('For utfylling'!$C171,1,1)</f>
        <v/>
      </c>
      <c r="E171" t="str">
        <f>MID('For utfylling'!$C171,2,1)</f>
        <v/>
      </c>
      <c r="F171" t="str">
        <f>MID('For utfylling'!$C171,3,1)</f>
        <v/>
      </c>
      <c r="G171" t="str">
        <f>MID('For utfylling'!$C171,4,1)</f>
        <v/>
      </c>
      <c r="H171" t="str">
        <f>MID('For utfylling'!$C171,5,1)</f>
        <v/>
      </c>
      <c r="I171" t="str">
        <f>MID('For utfylling'!$C171,6,1)</f>
        <v/>
      </c>
      <c r="J171" t="str">
        <f>MID('For utfylling'!$C171,7,1)</f>
        <v/>
      </c>
      <c r="K171" t="str">
        <f>MID('For utfylling'!$C171,8,1)</f>
        <v/>
      </c>
      <c r="L171" t="str">
        <f>MID('For utfylling'!$C171,9,1)</f>
        <v/>
      </c>
      <c r="M171" t="str">
        <f>MID('For utfylling'!$C171,10,1)</f>
        <v/>
      </c>
      <c r="N171" t="str">
        <f>RIGHT('For utfylling'!C171,1)</f>
        <v/>
      </c>
      <c r="O171">
        <f>IF(LEN('For utfylling'!C171)&lt;11,1.1,SUM((D171*$D$1+E171*$E$1+F171*$F$1+G171*$G$1+H171*$H$1+I171*$I$1+J171*$J$1+K171*$K$1+L171*$L$1+M171*$M$1+N171*$N$1))/11)</f>
        <v>1.1000000000000001</v>
      </c>
      <c r="P171">
        <f>IF(LEN('For utfylling'!C171)&lt;11,1.1,SUM((D171*$D$2+E171*$E$2+F171*$F$2+G171*$G$2+H171*$H$2+I171*$I$2+J171*$J$2+K171*$K$2+L171*$L$2+M171*$M$2))/11)</f>
        <v>1.1000000000000001</v>
      </c>
      <c r="S171">
        <f t="shared" si="4"/>
        <v>19</v>
      </c>
      <c r="T171">
        <f>YEAR('For utfylling'!B171)</f>
        <v>1900</v>
      </c>
      <c r="U171">
        <f t="shared" si="5"/>
        <v>1881</v>
      </c>
      <c r="V171">
        <f>IF(OR(U171='For utfylling'!F171,U171=('For utfylling'!F171+1),U171=('For utfylling'!F171-1)),1,0)</f>
        <v>0</v>
      </c>
    </row>
    <row r="172" spans="4:22" x14ac:dyDescent="0.2">
      <c r="D172" t="str">
        <f>MID('For utfylling'!$C172,1,1)</f>
        <v/>
      </c>
      <c r="E172" t="str">
        <f>MID('For utfylling'!$C172,2,1)</f>
        <v/>
      </c>
      <c r="F172" t="str">
        <f>MID('For utfylling'!$C172,3,1)</f>
        <v/>
      </c>
      <c r="G172" t="str">
        <f>MID('For utfylling'!$C172,4,1)</f>
        <v/>
      </c>
      <c r="H172" t="str">
        <f>MID('For utfylling'!$C172,5,1)</f>
        <v/>
      </c>
      <c r="I172" t="str">
        <f>MID('For utfylling'!$C172,6,1)</f>
        <v/>
      </c>
      <c r="J172" t="str">
        <f>MID('For utfylling'!$C172,7,1)</f>
        <v/>
      </c>
      <c r="K172" t="str">
        <f>MID('For utfylling'!$C172,8,1)</f>
        <v/>
      </c>
      <c r="L172" t="str">
        <f>MID('For utfylling'!$C172,9,1)</f>
        <v/>
      </c>
      <c r="M172" t="str">
        <f>MID('For utfylling'!$C172,10,1)</f>
        <v/>
      </c>
      <c r="N172" t="str">
        <f>RIGHT('For utfylling'!C172,1)</f>
        <v/>
      </c>
      <c r="O172">
        <f>IF(LEN('For utfylling'!C172)&lt;11,1.1,SUM((D172*$D$1+E172*$E$1+F172*$F$1+G172*$G$1+H172*$H$1+I172*$I$1+J172*$J$1+K172*$K$1+L172*$L$1+M172*$M$1+N172*$N$1))/11)</f>
        <v>1.1000000000000001</v>
      </c>
      <c r="P172">
        <f>IF(LEN('For utfylling'!C172)&lt;11,1.1,SUM((D172*$D$2+E172*$E$2+F172*$F$2+G172*$G$2+H172*$H$2+I172*$I$2+J172*$J$2+K172*$K$2+L172*$L$2+M172*$M$2))/11)</f>
        <v>1.1000000000000001</v>
      </c>
      <c r="S172">
        <f t="shared" si="4"/>
        <v>19</v>
      </c>
      <c r="T172">
        <f>YEAR('For utfylling'!B172)</f>
        <v>1900</v>
      </c>
      <c r="U172">
        <f t="shared" si="5"/>
        <v>1881</v>
      </c>
      <c r="V172">
        <f>IF(OR(U172='For utfylling'!F172,U172=('For utfylling'!F172+1),U172=('For utfylling'!F172-1)),1,0)</f>
        <v>0</v>
      </c>
    </row>
    <row r="173" spans="4:22" x14ac:dyDescent="0.2">
      <c r="D173" t="str">
        <f>MID('For utfylling'!$C173,1,1)</f>
        <v/>
      </c>
      <c r="E173" t="str">
        <f>MID('For utfylling'!$C173,2,1)</f>
        <v/>
      </c>
      <c r="F173" t="str">
        <f>MID('For utfylling'!$C173,3,1)</f>
        <v/>
      </c>
      <c r="G173" t="str">
        <f>MID('For utfylling'!$C173,4,1)</f>
        <v/>
      </c>
      <c r="H173" t="str">
        <f>MID('For utfylling'!$C173,5,1)</f>
        <v/>
      </c>
      <c r="I173" t="str">
        <f>MID('For utfylling'!$C173,6,1)</f>
        <v/>
      </c>
      <c r="J173" t="str">
        <f>MID('For utfylling'!$C173,7,1)</f>
        <v/>
      </c>
      <c r="K173" t="str">
        <f>MID('For utfylling'!$C173,8,1)</f>
        <v/>
      </c>
      <c r="L173" t="str">
        <f>MID('For utfylling'!$C173,9,1)</f>
        <v/>
      </c>
      <c r="M173" t="str">
        <f>MID('For utfylling'!$C173,10,1)</f>
        <v/>
      </c>
      <c r="N173" t="str">
        <f>RIGHT('For utfylling'!C173,1)</f>
        <v/>
      </c>
      <c r="O173">
        <f>IF(LEN('For utfylling'!C173)&lt;11,1.1,SUM((D173*$D$1+E173*$E$1+F173*$F$1+G173*$G$1+H173*$H$1+I173*$I$1+J173*$J$1+K173*$K$1+L173*$L$1+M173*$M$1+N173*$N$1))/11)</f>
        <v>1.1000000000000001</v>
      </c>
      <c r="P173">
        <f>IF(LEN('For utfylling'!C173)&lt;11,1.1,SUM((D173*$D$2+E173*$E$2+F173*$F$2+G173*$G$2+H173*$H$2+I173*$I$2+J173*$J$2+K173*$K$2+L173*$L$2+M173*$M$2))/11)</f>
        <v>1.1000000000000001</v>
      </c>
      <c r="S173">
        <f t="shared" si="4"/>
        <v>19</v>
      </c>
      <c r="T173">
        <f>YEAR('For utfylling'!B173)</f>
        <v>1900</v>
      </c>
      <c r="U173">
        <f t="shared" si="5"/>
        <v>1881</v>
      </c>
      <c r="V173">
        <f>IF(OR(U173='For utfylling'!F173,U173=('For utfylling'!F173+1),U173=('For utfylling'!F173-1)),1,0)</f>
        <v>0</v>
      </c>
    </row>
    <row r="174" spans="4:22" x14ac:dyDescent="0.2">
      <c r="D174" t="str">
        <f>MID('For utfylling'!$C174,1,1)</f>
        <v/>
      </c>
      <c r="E174" t="str">
        <f>MID('For utfylling'!$C174,2,1)</f>
        <v/>
      </c>
      <c r="F174" t="str">
        <f>MID('For utfylling'!$C174,3,1)</f>
        <v/>
      </c>
      <c r="G174" t="str">
        <f>MID('For utfylling'!$C174,4,1)</f>
        <v/>
      </c>
      <c r="H174" t="str">
        <f>MID('For utfylling'!$C174,5,1)</f>
        <v/>
      </c>
      <c r="I174" t="str">
        <f>MID('For utfylling'!$C174,6,1)</f>
        <v/>
      </c>
      <c r="J174" t="str">
        <f>MID('For utfylling'!$C174,7,1)</f>
        <v/>
      </c>
      <c r="K174" t="str">
        <f>MID('For utfylling'!$C174,8,1)</f>
        <v/>
      </c>
      <c r="L174" t="str">
        <f>MID('For utfylling'!$C174,9,1)</f>
        <v/>
      </c>
      <c r="M174" t="str">
        <f>MID('For utfylling'!$C174,10,1)</f>
        <v/>
      </c>
      <c r="N174" t="str">
        <f>RIGHT('For utfylling'!C174,1)</f>
        <v/>
      </c>
      <c r="O174">
        <f>IF(LEN('For utfylling'!C174)&lt;11,1.1,SUM((D174*$D$1+E174*$E$1+F174*$F$1+G174*$G$1+H174*$H$1+I174*$I$1+J174*$J$1+K174*$K$1+L174*$L$1+M174*$M$1+N174*$N$1))/11)</f>
        <v>1.1000000000000001</v>
      </c>
      <c r="P174">
        <f>IF(LEN('For utfylling'!C174)&lt;11,1.1,SUM((D174*$D$2+E174*$E$2+F174*$F$2+G174*$G$2+H174*$H$2+I174*$I$2+J174*$J$2+K174*$K$2+L174*$L$2+M174*$M$2))/11)</f>
        <v>1.1000000000000001</v>
      </c>
      <c r="S174">
        <f t="shared" si="4"/>
        <v>19</v>
      </c>
      <c r="T174">
        <f>YEAR('For utfylling'!B174)</f>
        <v>1900</v>
      </c>
      <c r="U174">
        <f t="shared" si="5"/>
        <v>1881</v>
      </c>
      <c r="V174">
        <f>IF(OR(U174='For utfylling'!F174,U174=('For utfylling'!F174+1),U174=('For utfylling'!F174-1)),1,0)</f>
        <v>0</v>
      </c>
    </row>
    <row r="175" spans="4:22" x14ac:dyDescent="0.2">
      <c r="D175" t="str">
        <f>MID('For utfylling'!$C175,1,1)</f>
        <v/>
      </c>
      <c r="E175" t="str">
        <f>MID('For utfylling'!$C175,2,1)</f>
        <v/>
      </c>
      <c r="F175" t="str">
        <f>MID('For utfylling'!$C175,3,1)</f>
        <v/>
      </c>
      <c r="G175" t="str">
        <f>MID('For utfylling'!$C175,4,1)</f>
        <v/>
      </c>
      <c r="H175" t="str">
        <f>MID('For utfylling'!$C175,5,1)</f>
        <v/>
      </c>
      <c r="I175" t="str">
        <f>MID('For utfylling'!$C175,6,1)</f>
        <v/>
      </c>
      <c r="J175" t="str">
        <f>MID('For utfylling'!$C175,7,1)</f>
        <v/>
      </c>
      <c r="K175" t="str">
        <f>MID('For utfylling'!$C175,8,1)</f>
        <v/>
      </c>
      <c r="L175" t="str">
        <f>MID('For utfylling'!$C175,9,1)</f>
        <v/>
      </c>
      <c r="M175" t="str">
        <f>MID('For utfylling'!$C175,10,1)</f>
        <v/>
      </c>
      <c r="N175" t="str">
        <f>RIGHT('For utfylling'!C175,1)</f>
        <v/>
      </c>
      <c r="O175">
        <f>IF(LEN('For utfylling'!C175)&lt;11,1.1,SUM((D175*$D$1+E175*$E$1+F175*$F$1+G175*$G$1+H175*$H$1+I175*$I$1+J175*$J$1+K175*$K$1+L175*$L$1+M175*$M$1+N175*$N$1))/11)</f>
        <v>1.1000000000000001</v>
      </c>
      <c r="P175">
        <f>IF(LEN('For utfylling'!C175)&lt;11,1.1,SUM((D175*$D$2+E175*$E$2+F175*$F$2+G175*$G$2+H175*$H$2+I175*$I$2+J175*$J$2+K175*$K$2+L175*$L$2+M175*$M$2))/11)</f>
        <v>1.1000000000000001</v>
      </c>
      <c r="S175">
        <f t="shared" si="4"/>
        <v>19</v>
      </c>
      <c r="T175">
        <f>YEAR('For utfylling'!B175)</f>
        <v>1900</v>
      </c>
      <c r="U175">
        <f t="shared" si="5"/>
        <v>1881</v>
      </c>
      <c r="V175">
        <f>IF(OR(U175='For utfylling'!F175,U175=('For utfylling'!F175+1),U175=('For utfylling'!F175-1)),1,0)</f>
        <v>0</v>
      </c>
    </row>
    <row r="176" spans="4:22" x14ac:dyDescent="0.2">
      <c r="D176" t="str">
        <f>MID('For utfylling'!$C176,1,1)</f>
        <v/>
      </c>
      <c r="E176" t="str">
        <f>MID('For utfylling'!$C176,2,1)</f>
        <v/>
      </c>
      <c r="F176" t="str">
        <f>MID('For utfylling'!$C176,3,1)</f>
        <v/>
      </c>
      <c r="G176" t="str">
        <f>MID('For utfylling'!$C176,4,1)</f>
        <v/>
      </c>
      <c r="H176" t="str">
        <f>MID('For utfylling'!$C176,5,1)</f>
        <v/>
      </c>
      <c r="I176" t="str">
        <f>MID('For utfylling'!$C176,6,1)</f>
        <v/>
      </c>
      <c r="J176" t="str">
        <f>MID('For utfylling'!$C176,7,1)</f>
        <v/>
      </c>
      <c r="K176" t="str">
        <f>MID('For utfylling'!$C176,8,1)</f>
        <v/>
      </c>
      <c r="L176" t="str">
        <f>MID('For utfylling'!$C176,9,1)</f>
        <v/>
      </c>
      <c r="M176" t="str">
        <f>MID('For utfylling'!$C176,10,1)</f>
        <v/>
      </c>
      <c r="N176" t="str">
        <f>RIGHT('For utfylling'!C176,1)</f>
        <v/>
      </c>
      <c r="O176">
        <f>IF(LEN('For utfylling'!C176)&lt;11,1.1,SUM((D176*$D$1+E176*$E$1+F176*$F$1+G176*$G$1+H176*$H$1+I176*$I$1+J176*$J$1+K176*$K$1+L176*$L$1+M176*$M$1+N176*$N$1))/11)</f>
        <v>1.1000000000000001</v>
      </c>
      <c r="P176">
        <f>IF(LEN('For utfylling'!C176)&lt;11,1.1,SUM((D176*$D$2+E176*$E$2+F176*$F$2+G176*$G$2+H176*$H$2+I176*$I$2+J176*$J$2+K176*$K$2+L176*$L$2+M176*$M$2))/11)</f>
        <v>1.1000000000000001</v>
      </c>
      <c r="S176">
        <f t="shared" si="4"/>
        <v>19</v>
      </c>
      <c r="T176">
        <f>YEAR('For utfylling'!B176)</f>
        <v>1900</v>
      </c>
      <c r="U176">
        <f t="shared" si="5"/>
        <v>1881</v>
      </c>
      <c r="V176">
        <f>IF(OR(U176='For utfylling'!F176,U176=('For utfylling'!F176+1),U176=('For utfylling'!F176-1)),1,0)</f>
        <v>0</v>
      </c>
    </row>
    <row r="177" spans="4:22" x14ac:dyDescent="0.2">
      <c r="D177" t="str">
        <f>MID('For utfylling'!$C177,1,1)</f>
        <v/>
      </c>
      <c r="E177" t="str">
        <f>MID('For utfylling'!$C177,2,1)</f>
        <v/>
      </c>
      <c r="F177" t="str">
        <f>MID('For utfylling'!$C177,3,1)</f>
        <v/>
      </c>
      <c r="G177" t="str">
        <f>MID('For utfylling'!$C177,4,1)</f>
        <v/>
      </c>
      <c r="H177" t="str">
        <f>MID('For utfylling'!$C177,5,1)</f>
        <v/>
      </c>
      <c r="I177" t="str">
        <f>MID('For utfylling'!$C177,6,1)</f>
        <v/>
      </c>
      <c r="J177" t="str">
        <f>MID('For utfylling'!$C177,7,1)</f>
        <v/>
      </c>
      <c r="K177" t="str">
        <f>MID('For utfylling'!$C177,8,1)</f>
        <v/>
      </c>
      <c r="L177" t="str">
        <f>MID('For utfylling'!$C177,9,1)</f>
        <v/>
      </c>
      <c r="M177" t="str">
        <f>MID('For utfylling'!$C177,10,1)</f>
        <v/>
      </c>
      <c r="N177" t="str">
        <f>RIGHT('For utfylling'!C177,1)</f>
        <v/>
      </c>
      <c r="O177">
        <f>IF(LEN('For utfylling'!C177)&lt;11,1.1,SUM((D177*$D$1+E177*$E$1+F177*$F$1+G177*$G$1+H177*$H$1+I177*$I$1+J177*$J$1+K177*$K$1+L177*$L$1+M177*$M$1+N177*$N$1))/11)</f>
        <v>1.1000000000000001</v>
      </c>
      <c r="P177">
        <f>IF(LEN('For utfylling'!C177)&lt;11,1.1,SUM((D177*$D$2+E177*$E$2+F177*$F$2+G177*$G$2+H177*$H$2+I177*$I$2+J177*$J$2+K177*$K$2+L177*$L$2+M177*$M$2))/11)</f>
        <v>1.1000000000000001</v>
      </c>
      <c r="S177">
        <f t="shared" si="4"/>
        <v>19</v>
      </c>
      <c r="T177">
        <f>YEAR('For utfylling'!B177)</f>
        <v>1900</v>
      </c>
      <c r="U177">
        <f t="shared" si="5"/>
        <v>1881</v>
      </c>
      <c r="V177">
        <f>IF(OR(U177='For utfylling'!F177,U177=('For utfylling'!F177+1),U177=('For utfylling'!F177-1)),1,0)</f>
        <v>0</v>
      </c>
    </row>
    <row r="178" spans="4:22" x14ac:dyDescent="0.2">
      <c r="D178" t="str">
        <f>MID('For utfylling'!$C178,1,1)</f>
        <v/>
      </c>
      <c r="E178" t="str">
        <f>MID('For utfylling'!$C178,2,1)</f>
        <v/>
      </c>
      <c r="F178" t="str">
        <f>MID('For utfylling'!$C178,3,1)</f>
        <v/>
      </c>
      <c r="G178" t="str">
        <f>MID('For utfylling'!$C178,4,1)</f>
        <v/>
      </c>
      <c r="H178" t="str">
        <f>MID('For utfylling'!$C178,5,1)</f>
        <v/>
      </c>
      <c r="I178" t="str">
        <f>MID('For utfylling'!$C178,6,1)</f>
        <v/>
      </c>
      <c r="J178" t="str">
        <f>MID('For utfylling'!$C178,7,1)</f>
        <v/>
      </c>
      <c r="K178" t="str">
        <f>MID('For utfylling'!$C178,8,1)</f>
        <v/>
      </c>
      <c r="L178" t="str">
        <f>MID('For utfylling'!$C178,9,1)</f>
        <v/>
      </c>
      <c r="M178" t="str">
        <f>MID('For utfylling'!$C178,10,1)</f>
        <v/>
      </c>
      <c r="N178" t="str">
        <f>RIGHT('For utfylling'!C178,1)</f>
        <v/>
      </c>
      <c r="O178">
        <f>IF(LEN('For utfylling'!C178)&lt;11,1.1,SUM((D178*$D$1+E178*$E$1+F178*$F$1+G178*$G$1+H178*$H$1+I178*$I$1+J178*$J$1+K178*$K$1+L178*$L$1+M178*$M$1+N178*$N$1))/11)</f>
        <v>1.1000000000000001</v>
      </c>
      <c r="P178">
        <f>IF(LEN('For utfylling'!C178)&lt;11,1.1,SUM((D178*$D$2+E178*$E$2+F178*$F$2+G178*$G$2+H178*$H$2+I178*$I$2+J178*$J$2+K178*$K$2+L178*$L$2+M178*$M$2))/11)</f>
        <v>1.1000000000000001</v>
      </c>
      <c r="S178">
        <f t="shared" si="4"/>
        <v>19</v>
      </c>
      <c r="T178">
        <f>YEAR('For utfylling'!B178)</f>
        <v>1900</v>
      </c>
      <c r="U178">
        <f t="shared" si="5"/>
        <v>1881</v>
      </c>
      <c r="V178">
        <f>IF(OR(U178='For utfylling'!F178,U178=('For utfylling'!F178+1),U178=('For utfylling'!F178-1)),1,0)</f>
        <v>0</v>
      </c>
    </row>
    <row r="179" spans="4:22" x14ac:dyDescent="0.2">
      <c r="D179" t="str">
        <f>MID('For utfylling'!$C179,1,1)</f>
        <v/>
      </c>
      <c r="E179" t="str">
        <f>MID('For utfylling'!$C179,2,1)</f>
        <v/>
      </c>
      <c r="F179" t="str">
        <f>MID('For utfylling'!$C179,3,1)</f>
        <v/>
      </c>
      <c r="G179" t="str">
        <f>MID('For utfylling'!$C179,4,1)</f>
        <v/>
      </c>
      <c r="H179" t="str">
        <f>MID('For utfylling'!$C179,5,1)</f>
        <v/>
      </c>
      <c r="I179" t="str">
        <f>MID('For utfylling'!$C179,6,1)</f>
        <v/>
      </c>
      <c r="J179" t="str">
        <f>MID('For utfylling'!$C179,7,1)</f>
        <v/>
      </c>
      <c r="K179" t="str">
        <f>MID('For utfylling'!$C179,8,1)</f>
        <v/>
      </c>
      <c r="L179" t="str">
        <f>MID('For utfylling'!$C179,9,1)</f>
        <v/>
      </c>
      <c r="M179" t="str">
        <f>MID('For utfylling'!$C179,10,1)</f>
        <v/>
      </c>
      <c r="N179" t="str">
        <f>RIGHT('For utfylling'!C179,1)</f>
        <v/>
      </c>
      <c r="O179">
        <f>IF(LEN('For utfylling'!C179)&lt;11,1.1,SUM((D179*$D$1+E179*$E$1+F179*$F$1+G179*$G$1+H179*$H$1+I179*$I$1+J179*$J$1+K179*$K$1+L179*$L$1+M179*$M$1+N179*$N$1))/11)</f>
        <v>1.1000000000000001</v>
      </c>
      <c r="P179">
        <f>IF(LEN('For utfylling'!C179)&lt;11,1.1,SUM((D179*$D$2+E179*$E$2+F179*$F$2+G179*$G$2+H179*$H$2+I179*$I$2+J179*$J$2+K179*$K$2+L179*$L$2+M179*$M$2))/11)</f>
        <v>1.1000000000000001</v>
      </c>
      <c r="S179">
        <f t="shared" si="4"/>
        <v>19</v>
      </c>
      <c r="T179">
        <f>YEAR('For utfylling'!B179)</f>
        <v>1900</v>
      </c>
      <c r="U179">
        <f t="shared" si="5"/>
        <v>1881</v>
      </c>
      <c r="V179">
        <f>IF(OR(U179='For utfylling'!F179,U179=('For utfylling'!F179+1),U179=('For utfylling'!F179-1)),1,0)</f>
        <v>0</v>
      </c>
    </row>
    <row r="180" spans="4:22" x14ac:dyDescent="0.2">
      <c r="D180" t="str">
        <f>MID('For utfylling'!$C180,1,1)</f>
        <v/>
      </c>
      <c r="E180" t="str">
        <f>MID('For utfylling'!$C180,2,1)</f>
        <v/>
      </c>
      <c r="F180" t="str">
        <f>MID('For utfylling'!$C180,3,1)</f>
        <v/>
      </c>
      <c r="G180" t="str">
        <f>MID('For utfylling'!$C180,4,1)</f>
        <v/>
      </c>
      <c r="H180" t="str">
        <f>MID('For utfylling'!$C180,5,1)</f>
        <v/>
      </c>
      <c r="I180" t="str">
        <f>MID('For utfylling'!$C180,6,1)</f>
        <v/>
      </c>
      <c r="J180" t="str">
        <f>MID('For utfylling'!$C180,7,1)</f>
        <v/>
      </c>
      <c r="K180" t="str">
        <f>MID('For utfylling'!$C180,8,1)</f>
        <v/>
      </c>
      <c r="L180" t="str">
        <f>MID('For utfylling'!$C180,9,1)</f>
        <v/>
      </c>
      <c r="M180" t="str">
        <f>MID('For utfylling'!$C180,10,1)</f>
        <v/>
      </c>
      <c r="N180" t="str">
        <f>RIGHT('For utfylling'!C180,1)</f>
        <v/>
      </c>
      <c r="O180">
        <f>IF(LEN('For utfylling'!C180)&lt;11,1.1,SUM((D180*$D$1+E180*$E$1+F180*$F$1+G180*$G$1+H180*$H$1+I180*$I$1+J180*$J$1+K180*$K$1+L180*$L$1+M180*$M$1+N180*$N$1))/11)</f>
        <v>1.1000000000000001</v>
      </c>
      <c r="P180">
        <f>IF(LEN('For utfylling'!C180)&lt;11,1.1,SUM((D180*$D$2+E180*$E$2+F180*$F$2+G180*$G$2+H180*$H$2+I180*$I$2+J180*$J$2+K180*$K$2+L180*$L$2+M180*$M$2))/11)</f>
        <v>1.1000000000000001</v>
      </c>
      <c r="S180">
        <f t="shared" si="4"/>
        <v>19</v>
      </c>
      <c r="T180">
        <f>YEAR('For utfylling'!B180)</f>
        <v>1900</v>
      </c>
      <c r="U180">
        <f t="shared" si="5"/>
        <v>1881</v>
      </c>
      <c r="V180">
        <f>IF(OR(U180='For utfylling'!F180,U180=('For utfylling'!F180+1),U180=('For utfylling'!F180-1)),1,0)</f>
        <v>0</v>
      </c>
    </row>
    <row r="181" spans="4:22" x14ac:dyDescent="0.2">
      <c r="D181" t="str">
        <f>MID('For utfylling'!$C181,1,1)</f>
        <v/>
      </c>
      <c r="E181" t="str">
        <f>MID('For utfylling'!$C181,2,1)</f>
        <v/>
      </c>
      <c r="F181" t="str">
        <f>MID('For utfylling'!$C181,3,1)</f>
        <v/>
      </c>
      <c r="G181" t="str">
        <f>MID('For utfylling'!$C181,4,1)</f>
        <v/>
      </c>
      <c r="H181" t="str">
        <f>MID('For utfylling'!$C181,5,1)</f>
        <v/>
      </c>
      <c r="I181" t="str">
        <f>MID('For utfylling'!$C181,6,1)</f>
        <v/>
      </c>
      <c r="J181" t="str">
        <f>MID('For utfylling'!$C181,7,1)</f>
        <v/>
      </c>
      <c r="K181" t="str">
        <f>MID('For utfylling'!$C181,8,1)</f>
        <v/>
      </c>
      <c r="L181" t="str">
        <f>MID('For utfylling'!$C181,9,1)</f>
        <v/>
      </c>
      <c r="M181" t="str">
        <f>MID('For utfylling'!$C181,10,1)</f>
        <v/>
      </c>
      <c r="N181" t="str">
        <f>RIGHT('For utfylling'!C181,1)</f>
        <v/>
      </c>
      <c r="O181">
        <f>IF(LEN('For utfylling'!C181)&lt;11,1.1,SUM((D181*$D$1+E181*$E$1+F181*$F$1+G181*$G$1+H181*$H$1+I181*$I$1+J181*$J$1+K181*$K$1+L181*$L$1+M181*$M$1+N181*$N$1))/11)</f>
        <v>1.1000000000000001</v>
      </c>
      <c r="P181">
        <f>IF(LEN('For utfylling'!C181)&lt;11,1.1,SUM((D181*$D$2+E181*$E$2+F181*$F$2+G181*$G$2+H181*$H$2+I181*$I$2+J181*$J$2+K181*$K$2+L181*$L$2+M181*$M$2))/11)</f>
        <v>1.1000000000000001</v>
      </c>
      <c r="S181">
        <f t="shared" si="4"/>
        <v>19</v>
      </c>
      <c r="T181">
        <f>YEAR('For utfylling'!B181)</f>
        <v>1900</v>
      </c>
      <c r="U181">
        <f t="shared" si="5"/>
        <v>1881</v>
      </c>
      <c r="V181">
        <f>IF(OR(U181='For utfylling'!F181,U181=('For utfylling'!F181+1),U181=('For utfylling'!F181-1)),1,0)</f>
        <v>0</v>
      </c>
    </row>
    <row r="182" spans="4:22" x14ac:dyDescent="0.2">
      <c r="D182" t="str">
        <f>MID('For utfylling'!$C182,1,1)</f>
        <v/>
      </c>
      <c r="E182" t="str">
        <f>MID('For utfylling'!$C182,2,1)</f>
        <v/>
      </c>
      <c r="F182" t="str">
        <f>MID('For utfylling'!$C182,3,1)</f>
        <v/>
      </c>
      <c r="G182" t="str">
        <f>MID('For utfylling'!$C182,4,1)</f>
        <v/>
      </c>
      <c r="H182" t="str">
        <f>MID('For utfylling'!$C182,5,1)</f>
        <v/>
      </c>
      <c r="I182" t="str">
        <f>MID('For utfylling'!$C182,6,1)</f>
        <v/>
      </c>
      <c r="J182" t="str">
        <f>MID('For utfylling'!$C182,7,1)</f>
        <v/>
      </c>
      <c r="K182" t="str">
        <f>MID('For utfylling'!$C182,8,1)</f>
        <v/>
      </c>
      <c r="L182" t="str">
        <f>MID('For utfylling'!$C182,9,1)</f>
        <v/>
      </c>
      <c r="M182" t="str">
        <f>MID('For utfylling'!$C182,10,1)</f>
        <v/>
      </c>
      <c r="N182" t="str">
        <f>RIGHT('For utfylling'!C182,1)</f>
        <v/>
      </c>
      <c r="O182">
        <f>IF(LEN('For utfylling'!C182)&lt;11,1.1,SUM((D182*$D$1+E182*$E$1+F182*$F$1+G182*$G$1+H182*$H$1+I182*$I$1+J182*$J$1+K182*$K$1+L182*$L$1+M182*$M$1+N182*$N$1))/11)</f>
        <v>1.1000000000000001</v>
      </c>
      <c r="P182">
        <f>IF(LEN('For utfylling'!C182)&lt;11,1.1,SUM((D182*$D$2+E182*$E$2+F182*$F$2+G182*$G$2+H182*$H$2+I182*$I$2+J182*$J$2+K182*$K$2+L182*$L$2+M182*$M$2))/11)</f>
        <v>1.1000000000000001</v>
      </c>
      <c r="S182">
        <f t="shared" si="4"/>
        <v>19</v>
      </c>
      <c r="T182">
        <f>YEAR('For utfylling'!B182)</f>
        <v>1900</v>
      </c>
      <c r="U182">
        <f t="shared" si="5"/>
        <v>1881</v>
      </c>
      <c r="V182">
        <f>IF(OR(U182='For utfylling'!F182,U182=('For utfylling'!F182+1),U182=('For utfylling'!F182-1)),1,0)</f>
        <v>0</v>
      </c>
    </row>
    <row r="183" spans="4:22" x14ac:dyDescent="0.2">
      <c r="D183" t="str">
        <f>MID('For utfylling'!$C183,1,1)</f>
        <v/>
      </c>
      <c r="E183" t="str">
        <f>MID('For utfylling'!$C183,2,1)</f>
        <v/>
      </c>
      <c r="F183" t="str">
        <f>MID('For utfylling'!$C183,3,1)</f>
        <v/>
      </c>
      <c r="G183" t="str">
        <f>MID('For utfylling'!$C183,4,1)</f>
        <v/>
      </c>
      <c r="H183" t="str">
        <f>MID('For utfylling'!$C183,5,1)</f>
        <v/>
      </c>
      <c r="I183" t="str">
        <f>MID('For utfylling'!$C183,6,1)</f>
        <v/>
      </c>
      <c r="J183" t="str">
        <f>MID('For utfylling'!$C183,7,1)</f>
        <v/>
      </c>
      <c r="K183" t="str">
        <f>MID('For utfylling'!$C183,8,1)</f>
        <v/>
      </c>
      <c r="L183" t="str">
        <f>MID('For utfylling'!$C183,9,1)</f>
        <v/>
      </c>
      <c r="M183" t="str">
        <f>MID('For utfylling'!$C183,10,1)</f>
        <v/>
      </c>
      <c r="N183" t="str">
        <f>RIGHT('For utfylling'!C183,1)</f>
        <v/>
      </c>
      <c r="O183">
        <f>IF(LEN('For utfylling'!C183)&lt;11,1.1,SUM((D183*$D$1+E183*$E$1+F183*$F$1+G183*$G$1+H183*$H$1+I183*$I$1+J183*$J$1+K183*$K$1+L183*$L$1+M183*$M$1+N183*$N$1))/11)</f>
        <v>1.1000000000000001</v>
      </c>
      <c r="P183">
        <f>IF(LEN('For utfylling'!C183)&lt;11,1.1,SUM((D183*$D$2+E183*$E$2+F183*$F$2+G183*$G$2+H183*$H$2+I183*$I$2+J183*$J$2+K183*$K$2+L183*$L$2+M183*$M$2))/11)</f>
        <v>1.1000000000000001</v>
      </c>
      <c r="S183">
        <f t="shared" si="4"/>
        <v>19</v>
      </c>
      <c r="T183">
        <f>YEAR('For utfylling'!B183)</f>
        <v>1900</v>
      </c>
      <c r="U183">
        <f t="shared" si="5"/>
        <v>1881</v>
      </c>
      <c r="V183">
        <f>IF(OR(U183='For utfylling'!F183,U183=('For utfylling'!F183+1),U183=('For utfylling'!F183-1)),1,0)</f>
        <v>0</v>
      </c>
    </row>
    <row r="184" spans="4:22" x14ac:dyDescent="0.2">
      <c r="D184" t="str">
        <f>MID('For utfylling'!$C184,1,1)</f>
        <v/>
      </c>
      <c r="E184" t="str">
        <f>MID('For utfylling'!$C184,2,1)</f>
        <v/>
      </c>
      <c r="F184" t="str">
        <f>MID('For utfylling'!$C184,3,1)</f>
        <v/>
      </c>
      <c r="G184" t="str">
        <f>MID('For utfylling'!$C184,4,1)</f>
        <v/>
      </c>
      <c r="H184" t="str">
        <f>MID('For utfylling'!$C184,5,1)</f>
        <v/>
      </c>
      <c r="I184" t="str">
        <f>MID('For utfylling'!$C184,6,1)</f>
        <v/>
      </c>
      <c r="J184" t="str">
        <f>MID('For utfylling'!$C184,7,1)</f>
        <v/>
      </c>
      <c r="K184" t="str">
        <f>MID('For utfylling'!$C184,8,1)</f>
        <v/>
      </c>
      <c r="L184" t="str">
        <f>MID('For utfylling'!$C184,9,1)</f>
        <v/>
      </c>
      <c r="M184" t="str">
        <f>MID('For utfylling'!$C184,10,1)</f>
        <v/>
      </c>
      <c r="N184" t="str">
        <f>RIGHT('For utfylling'!C184,1)</f>
        <v/>
      </c>
      <c r="O184">
        <f>IF(LEN('For utfylling'!C184)&lt;11,1.1,SUM((D184*$D$1+E184*$E$1+F184*$F$1+G184*$G$1+H184*$H$1+I184*$I$1+J184*$J$1+K184*$K$1+L184*$L$1+M184*$M$1+N184*$N$1))/11)</f>
        <v>1.1000000000000001</v>
      </c>
      <c r="P184">
        <f>IF(LEN('For utfylling'!C184)&lt;11,1.1,SUM((D184*$D$2+E184*$E$2+F184*$F$2+G184*$G$2+H184*$H$2+I184*$I$2+J184*$J$2+K184*$K$2+L184*$L$2+M184*$M$2))/11)</f>
        <v>1.1000000000000001</v>
      </c>
      <c r="S184">
        <f t="shared" si="4"/>
        <v>19</v>
      </c>
      <c r="T184">
        <f>YEAR('For utfylling'!B184)</f>
        <v>1900</v>
      </c>
      <c r="U184">
        <f t="shared" si="5"/>
        <v>1881</v>
      </c>
      <c r="V184">
        <f>IF(OR(U184='For utfylling'!F184,U184=('For utfylling'!F184+1),U184=('For utfylling'!F184-1)),1,0)</f>
        <v>0</v>
      </c>
    </row>
    <row r="185" spans="4:22" x14ac:dyDescent="0.2">
      <c r="D185" t="str">
        <f>MID('For utfylling'!$C185,1,1)</f>
        <v/>
      </c>
      <c r="E185" t="str">
        <f>MID('For utfylling'!$C185,2,1)</f>
        <v/>
      </c>
      <c r="F185" t="str">
        <f>MID('For utfylling'!$C185,3,1)</f>
        <v/>
      </c>
      <c r="G185" t="str">
        <f>MID('For utfylling'!$C185,4,1)</f>
        <v/>
      </c>
      <c r="H185" t="str">
        <f>MID('For utfylling'!$C185,5,1)</f>
        <v/>
      </c>
      <c r="I185" t="str">
        <f>MID('For utfylling'!$C185,6,1)</f>
        <v/>
      </c>
      <c r="J185" t="str">
        <f>MID('For utfylling'!$C185,7,1)</f>
        <v/>
      </c>
      <c r="K185" t="str">
        <f>MID('For utfylling'!$C185,8,1)</f>
        <v/>
      </c>
      <c r="L185" t="str">
        <f>MID('For utfylling'!$C185,9,1)</f>
        <v/>
      </c>
      <c r="M185" t="str">
        <f>MID('For utfylling'!$C185,10,1)</f>
        <v/>
      </c>
      <c r="N185" t="str">
        <f>RIGHT('For utfylling'!C185,1)</f>
        <v/>
      </c>
      <c r="O185">
        <f>IF(LEN('For utfylling'!C185)&lt;11,1.1,SUM((D185*$D$1+E185*$E$1+F185*$F$1+G185*$G$1+H185*$H$1+I185*$I$1+J185*$J$1+K185*$K$1+L185*$L$1+M185*$M$1+N185*$N$1))/11)</f>
        <v>1.1000000000000001</v>
      </c>
      <c r="P185">
        <f>IF(LEN('For utfylling'!C185)&lt;11,1.1,SUM((D185*$D$2+E185*$E$2+F185*$F$2+G185*$G$2+H185*$H$2+I185*$I$2+J185*$J$2+K185*$K$2+L185*$L$2+M185*$M$2))/11)</f>
        <v>1.1000000000000001</v>
      </c>
      <c r="S185">
        <f t="shared" si="4"/>
        <v>19</v>
      </c>
      <c r="T185">
        <f>YEAR('For utfylling'!B185)</f>
        <v>1900</v>
      </c>
      <c r="U185">
        <f t="shared" si="5"/>
        <v>1881</v>
      </c>
      <c r="V185">
        <f>IF(OR(U185='For utfylling'!F185,U185=('For utfylling'!F185+1),U185=('For utfylling'!F185-1)),1,0)</f>
        <v>0</v>
      </c>
    </row>
    <row r="186" spans="4:22" x14ac:dyDescent="0.2">
      <c r="D186" t="str">
        <f>MID('For utfylling'!$C186,1,1)</f>
        <v/>
      </c>
      <c r="E186" t="str">
        <f>MID('For utfylling'!$C186,2,1)</f>
        <v/>
      </c>
      <c r="F186" t="str">
        <f>MID('For utfylling'!$C186,3,1)</f>
        <v/>
      </c>
      <c r="G186" t="str">
        <f>MID('For utfylling'!$C186,4,1)</f>
        <v/>
      </c>
      <c r="H186" t="str">
        <f>MID('For utfylling'!$C186,5,1)</f>
        <v/>
      </c>
      <c r="I186" t="str">
        <f>MID('For utfylling'!$C186,6,1)</f>
        <v/>
      </c>
      <c r="J186" t="str">
        <f>MID('For utfylling'!$C186,7,1)</f>
        <v/>
      </c>
      <c r="K186" t="str">
        <f>MID('For utfylling'!$C186,8,1)</f>
        <v/>
      </c>
      <c r="L186" t="str">
        <f>MID('For utfylling'!$C186,9,1)</f>
        <v/>
      </c>
      <c r="M186" t="str">
        <f>MID('For utfylling'!$C186,10,1)</f>
        <v/>
      </c>
      <c r="N186" t="str">
        <f>RIGHT('For utfylling'!C186,1)</f>
        <v/>
      </c>
      <c r="O186">
        <f>IF(LEN('For utfylling'!C186)&lt;11,1.1,SUM((D186*$D$1+E186*$E$1+F186*$F$1+G186*$G$1+H186*$H$1+I186*$I$1+J186*$J$1+K186*$K$1+L186*$L$1+M186*$M$1+N186*$N$1))/11)</f>
        <v>1.1000000000000001</v>
      </c>
      <c r="P186">
        <f>IF(LEN('For utfylling'!C186)&lt;11,1.1,SUM((D186*$D$2+E186*$E$2+F186*$F$2+G186*$G$2+H186*$H$2+I186*$I$2+J186*$J$2+K186*$K$2+L186*$L$2+M186*$M$2))/11)</f>
        <v>1.1000000000000001</v>
      </c>
      <c r="S186">
        <f t="shared" si="4"/>
        <v>19</v>
      </c>
      <c r="T186">
        <f>YEAR('For utfylling'!B186)</f>
        <v>1900</v>
      </c>
      <c r="U186">
        <f t="shared" si="5"/>
        <v>1881</v>
      </c>
      <c r="V186">
        <f>IF(OR(U186='For utfylling'!F186,U186=('For utfylling'!F186+1),U186=('For utfylling'!F186-1)),1,0)</f>
        <v>0</v>
      </c>
    </row>
    <row r="187" spans="4:22" x14ac:dyDescent="0.2">
      <c r="D187" t="str">
        <f>MID('For utfylling'!$C187,1,1)</f>
        <v/>
      </c>
      <c r="E187" t="str">
        <f>MID('For utfylling'!$C187,2,1)</f>
        <v/>
      </c>
      <c r="F187" t="str">
        <f>MID('For utfylling'!$C187,3,1)</f>
        <v/>
      </c>
      <c r="G187" t="str">
        <f>MID('For utfylling'!$C187,4,1)</f>
        <v/>
      </c>
      <c r="H187" t="str">
        <f>MID('For utfylling'!$C187,5,1)</f>
        <v/>
      </c>
      <c r="I187" t="str">
        <f>MID('For utfylling'!$C187,6,1)</f>
        <v/>
      </c>
      <c r="J187" t="str">
        <f>MID('For utfylling'!$C187,7,1)</f>
        <v/>
      </c>
      <c r="K187" t="str">
        <f>MID('For utfylling'!$C187,8,1)</f>
        <v/>
      </c>
      <c r="L187" t="str">
        <f>MID('For utfylling'!$C187,9,1)</f>
        <v/>
      </c>
      <c r="M187" t="str">
        <f>MID('For utfylling'!$C187,10,1)</f>
        <v/>
      </c>
      <c r="N187" t="str">
        <f>RIGHT('For utfylling'!C187,1)</f>
        <v/>
      </c>
      <c r="O187">
        <f>IF(LEN('For utfylling'!C187)&lt;11,1.1,SUM((D187*$D$1+E187*$E$1+F187*$F$1+G187*$G$1+H187*$H$1+I187*$I$1+J187*$J$1+K187*$K$1+L187*$L$1+M187*$M$1+N187*$N$1))/11)</f>
        <v>1.1000000000000001</v>
      </c>
      <c r="P187">
        <f>IF(LEN('For utfylling'!C187)&lt;11,1.1,SUM((D187*$D$2+E187*$E$2+F187*$F$2+G187*$G$2+H187*$H$2+I187*$I$2+J187*$J$2+K187*$K$2+L187*$L$2+M187*$M$2))/11)</f>
        <v>1.1000000000000001</v>
      </c>
      <c r="S187">
        <f t="shared" si="4"/>
        <v>19</v>
      </c>
      <c r="T187">
        <f>YEAR('For utfylling'!B187)</f>
        <v>1900</v>
      </c>
      <c r="U187">
        <f t="shared" si="5"/>
        <v>1881</v>
      </c>
      <c r="V187">
        <f>IF(OR(U187='For utfylling'!F187,U187=('For utfylling'!F187+1),U187=('For utfylling'!F187-1)),1,0)</f>
        <v>0</v>
      </c>
    </row>
    <row r="188" spans="4:22" x14ac:dyDescent="0.2">
      <c r="D188" t="str">
        <f>MID('For utfylling'!$C188,1,1)</f>
        <v/>
      </c>
      <c r="E188" t="str">
        <f>MID('For utfylling'!$C188,2,1)</f>
        <v/>
      </c>
      <c r="F188" t="str">
        <f>MID('For utfylling'!$C188,3,1)</f>
        <v/>
      </c>
      <c r="G188" t="str">
        <f>MID('For utfylling'!$C188,4,1)</f>
        <v/>
      </c>
      <c r="H188" t="str">
        <f>MID('For utfylling'!$C188,5,1)</f>
        <v/>
      </c>
      <c r="I188" t="str">
        <f>MID('For utfylling'!$C188,6,1)</f>
        <v/>
      </c>
      <c r="J188" t="str">
        <f>MID('For utfylling'!$C188,7,1)</f>
        <v/>
      </c>
      <c r="K188" t="str">
        <f>MID('For utfylling'!$C188,8,1)</f>
        <v/>
      </c>
      <c r="L188" t="str">
        <f>MID('For utfylling'!$C188,9,1)</f>
        <v/>
      </c>
      <c r="M188" t="str">
        <f>MID('For utfylling'!$C188,10,1)</f>
        <v/>
      </c>
      <c r="N188" t="str">
        <f>RIGHT('For utfylling'!C188,1)</f>
        <v/>
      </c>
      <c r="O188">
        <f>IF(LEN('For utfylling'!C188)&lt;11,1.1,SUM((D188*$D$1+E188*$E$1+F188*$F$1+G188*$G$1+H188*$H$1+I188*$I$1+J188*$J$1+K188*$K$1+L188*$L$1+M188*$M$1+N188*$N$1))/11)</f>
        <v>1.1000000000000001</v>
      </c>
      <c r="P188">
        <f>IF(LEN('For utfylling'!C188)&lt;11,1.1,SUM((D188*$D$2+E188*$E$2+F188*$F$2+G188*$G$2+H188*$H$2+I188*$I$2+J188*$J$2+K188*$K$2+L188*$L$2+M188*$M$2))/11)</f>
        <v>1.1000000000000001</v>
      </c>
      <c r="S188">
        <f t="shared" si="4"/>
        <v>19</v>
      </c>
      <c r="T188">
        <f>YEAR('For utfylling'!B188)</f>
        <v>1900</v>
      </c>
      <c r="U188">
        <f t="shared" si="5"/>
        <v>1881</v>
      </c>
      <c r="V188">
        <f>IF(OR(U188='For utfylling'!F188,U188=('For utfylling'!F188+1),U188=('For utfylling'!F188-1)),1,0)</f>
        <v>0</v>
      </c>
    </row>
    <row r="189" spans="4:22" x14ac:dyDescent="0.2">
      <c r="D189" t="str">
        <f>MID('For utfylling'!$C189,1,1)</f>
        <v/>
      </c>
      <c r="E189" t="str">
        <f>MID('For utfylling'!$C189,2,1)</f>
        <v/>
      </c>
      <c r="F189" t="str">
        <f>MID('For utfylling'!$C189,3,1)</f>
        <v/>
      </c>
      <c r="G189" t="str">
        <f>MID('For utfylling'!$C189,4,1)</f>
        <v/>
      </c>
      <c r="H189" t="str">
        <f>MID('For utfylling'!$C189,5,1)</f>
        <v/>
      </c>
      <c r="I189" t="str">
        <f>MID('For utfylling'!$C189,6,1)</f>
        <v/>
      </c>
      <c r="J189" t="str">
        <f>MID('For utfylling'!$C189,7,1)</f>
        <v/>
      </c>
      <c r="K189" t="str">
        <f>MID('For utfylling'!$C189,8,1)</f>
        <v/>
      </c>
      <c r="L189" t="str">
        <f>MID('For utfylling'!$C189,9,1)</f>
        <v/>
      </c>
      <c r="M189" t="str">
        <f>MID('For utfylling'!$C189,10,1)</f>
        <v/>
      </c>
      <c r="N189" t="str">
        <f>RIGHT('For utfylling'!C189,1)</f>
        <v/>
      </c>
      <c r="O189">
        <f>IF(LEN('For utfylling'!C189)&lt;11,1.1,SUM((D189*$D$1+E189*$E$1+F189*$F$1+G189*$G$1+H189*$H$1+I189*$I$1+J189*$J$1+K189*$K$1+L189*$L$1+M189*$M$1+N189*$N$1))/11)</f>
        <v>1.1000000000000001</v>
      </c>
      <c r="P189">
        <f>IF(LEN('For utfylling'!C189)&lt;11,1.1,SUM((D189*$D$2+E189*$E$2+F189*$F$2+G189*$G$2+H189*$H$2+I189*$I$2+J189*$J$2+K189*$K$2+L189*$L$2+M189*$M$2))/11)</f>
        <v>1.1000000000000001</v>
      </c>
      <c r="S189">
        <f t="shared" si="4"/>
        <v>19</v>
      </c>
      <c r="T189">
        <f>YEAR('For utfylling'!B189)</f>
        <v>1900</v>
      </c>
      <c r="U189">
        <f t="shared" si="5"/>
        <v>1881</v>
      </c>
      <c r="V189">
        <f>IF(OR(U189='For utfylling'!F189,U189=('For utfylling'!F189+1),U189=('For utfylling'!F189-1)),1,0)</f>
        <v>0</v>
      </c>
    </row>
    <row r="190" spans="4:22" x14ac:dyDescent="0.2">
      <c r="D190" t="str">
        <f>MID('For utfylling'!$C190,1,1)</f>
        <v/>
      </c>
      <c r="E190" t="str">
        <f>MID('For utfylling'!$C190,2,1)</f>
        <v/>
      </c>
      <c r="F190" t="str">
        <f>MID('For utfylling'!$C190,3,1)</f>
        <v/>
      </c>
      <c r="G190" t="str">
        <f>MID('For utfylling'!$C190,4,1)</f>
        <v/>
      </c>
      <c r="H190" t="str">
        <f>MID('For utfylling'!$C190,5,1)</f>
        <v/>
      </c>
      <c r="I190" t="str">
        <f>MID('For utfylling'!$C190,6,1)</f>
        <v/>
      </c>
      <c r="J190" t="str">
        <f>MID('For utfylling'!$C190,7,1)</f>
        <v/>
      </c>
      <c r="K190" t="str">
        <f>MID('For utfylling'!$C190,8,1)</f>
        <v/>
      </c>
      <c r="L190" t="str">
        <f>MID('For utfylling'!$C190,9,1)</f>
        <v/>
      </c>
      <c r="M190" t="str">
        <f>MID('For utfylling'!$C190,10,1)</f>
        <v/>
      </c>
      <c r="N190" t="str">
        <f>RIGHT('For utfylling'!C190,1)</f>
        <v/>
      </c>
      <c r="O190">
        <f>IF(LEN('For utfylling'!C190)&lt;11,1.1,SUM((D190*$D$1+E190*$E$1+F190*$F$1+G190*$G$1+H190*$H$1+I190*$I$1+J190*$J$1+K190*$K$1+L190*$L$1+M190*$M$1+N190*$N$1))/11)</f>
        <v>1.1000000000000001</v>
      </c>
      <c r="P190">
        <f>IF(LEN('For utfylling'!C190)&lt;11,1.1,SUM((D190*$D$2+E190*$E$2+F190*$F$2+G190*$G$2+H190*$H$2+I190*$I$2+J190*$J$2+K190*$K$2+L190*$L$2+M190*$M$2))/11)</f>
        <v>1.1000000000000001</v>
      </c>
      <c r="S190">
        <f t="shared" si="4"/>
        <v>19</v>
      </c>
      <c r="T190">
        <f>YEAR('For utfylling'!B190)</f>
        <v>1900</v>
      </c>
      <c r="U190">
        <f t="shared" si="5"/>
        <v>1881</v>
      </c>
      <c r="V190">
        <f>IF(OR(U190='For utfylling'!F190,U190=('For utfylling'!F190+1),U190=('For utfylling'!F190-1)),1,0)</f>
        <v>0</v>
      </c>
    </row>
    <row r="191" spans="4:22" x14ac:dyDescent="0.2">
      <c r="D191" t="str">
        <f>MID('For utfylling'!$C191,1,1)</f>
        <v/>
      </c>
      <c r="E191" t="str">
        <f>MID('For utfylling'!$C191,2,1)</f>
        <v/>
      </c>
      <c r="F191" t="str">
        <f>MID('For utfylling'!$C191,3,1)</f>
        <v/>
      </c>
      <c r="G191" t="str">
        <f>MID('For utfylling'!$C191,4,1)</f>
        <v/>
      </c>
      <c r="H191" t="str">
        <f>MID('For utfylling'!$C191,5,1)</f>
        <v/>
      </c>
      <c r="I191" t="str">
        <f>MID('For utfylling'!$C191,6,1)</f>
        <v/>
      </c>
      <c r="J191" t="str">
        <f>MID('For utfylling'!$C191,7,1)</f>
        <v/>
      </c>
      <c r="K191" t="str">
        <f>MID('For utfylling'!$C191,8,1)</f>
        <v/>
      </c>
      <c r="L191" t="str">
        <f>MID('For utfylling'!$C191,9,1)</f>
        <v/>
      </c>
      <c r="M191" t="str">
        <f>MID('For utfylling'!$C191,10,1)</f>
        <v/>
      </c>
      <c r="N191" t="str">
        <f>RIGHT('For utfylling'!C191,1)</f>
        <v/>
      </c>
      <c r="O191">
        <f>IF(LEN('For utfylling'!C191)&lt;11,1.1,SUM((D191*$D$1+E191*$E$1+F191*$F$1+G191*$G$1+H191*$H$1+I191*$I$1+J191*$J$1+K191*$K$1+L191*$L$1+M191*$M$1+N191*$N$1))/11)</f>
        <v>1.1000000000000001</v>
      </c>
      <c r="P191">
        <f>IF(LEN('For utfylling'!C191)&lt;11,1.1,SUM((D191*$D$2+E191*$E$2+F191*$F$2+G191*$G$2+H191*$H$2+I191*$I$2+J191*$J$2+K191*$K$2+L191*$L$2+M191*$M$2))/11)</f>
        <v>1.1000000000000001</v>
      </c>
      <c r="S191">
        <f t="shared" si="4"/>
        <v>19</v>
      </c>
      <c r="T191">
        <f>YEAR('For utfylling'!B191)</f>
        <v>1900</v>
      </c>
      <c r="U191">
        <f t="shared" si="5"/>
        <v>1881</v>
      </c>
      <c r="V191">
        <f>IF(OR(U191='For utfylling'!F191,U191=('For utfylling'!F191+1),U191=('For utfylling'!F191-1)),1,0)</f>
        <v>0</v>
      </c>
    </row>
    <row r="192" spans="4:22" x14ac:dyDescent="0.2">
      <c r="D192" t="str">
        <f>MID('For utfylling'!$C192,1,1)</f>
        <v/>
      </c>
      <c r="E192" t="str">
        <f>MID('For utfylling'!$C192,2,1)</f>
        <v/>
      </c>
      <c r="F192" t="str">
        <f>MID('For utfylling'!$C192,3,1)</f>
        <v/>
      </c>
      <c r="G192" t="str">
        <f>MID('For utfylling'!$C192,4,1)</f>
        <v/>
      </c>
      <c r="H192" t="str">
        <f>MID('For utfylling'!$C192,5,1)</f>
        <v/>
      </c>
      <c r="I192" t="str">
        <f>MID('For utfylling'!$C192,6,1)</f>
        <v/>
      </c>
      <c r="J192" t="str">
        <f>MID('For utfylling'!$C192,7,1)</f>
        <v/>
      </c>
      <c r="K192" t="str">
        <f>MID('For utfylling'!$C192,8,1)</f>
        <v/>
      </c>
      <c r="L192" t="str">
        <f>MID('For utfylling'!$C192,9,1)</f>
        <v/>
      </c>
      <c r="M192" t="str">
        <f>MID('For utfylling'!$C192,10,1)</f>
        <v/>
      </c>
      <c r="N192" t="str">
        <f>RIGHT('For utfylling'!C192,1)</f>
        <v/>
      </c>
      <c r="O192">
        <f>IF(LEN('For utfylling'!C192)&lt;11,1.1,SUM((D192*$D$1+E192*$E$1+F192*$F$1+G192*$G$1+H192*$H$1+I192*$I$1+J192*$J$1+K192*$K$1+L192*$L$1+M192*$M$1+N192*$N$1))/11)</f>
        <v>1.1000000000000001</v>
      </c>
      <c r="P192">
        <f>IF(LEN('For utfylling'!C192)&lt;11,1.1,SUM((D192*$D$2+E192*$E$2+F192*$F$2+G192*$G$2+H192*$H$2+I192*$I$2+J192*$J$2+K192*$K$2+L192*$L$2+M192*$M$2))/11)</f>
        <v>1.1000000000000001</v>
      </c>
      <c r="S192">
        <f t="shared" si="4"/>
        <v>19</v>
      </c>
      <c r="T192">
        <f>YEAR('For utfylling'!B192)</f>
        <v>1900</v>
      </c>
      <c r="U192">
        <f t="shared" si="5"/>
        <v>1881</v>
      </c>
      <c r="V192">
        <f>IF(OR(U192='For utfylling'!F192,U192=('For utfylling'!F192+1),U192=('For utfylling'!F192-1)),1,0)</f>
        <v>0</v>
      </c>
    </row>
    <row r="193" spans="4:22" x14ac:dyDescent="0.2">
      <c r="D193" t="str">
        <f>MID('For utfylling'!$C193,1,1)</f>
        <v/>
      </c>
      <c r="E193" t="str">
        <f>MID('For utfylling'!$C193,2,1)</f>
        <v/>
      </c>
      <c r="F193" t="str">
        <f>MID('For utfylling'!$C193,3,1)</f>
        <v/>
      </c>
      <c r="G193" t="str">
        <f>MID('For utfylling'!$C193,4,1)</f>
        <v/>
      </c>
      <c r="H193" t="str">
        <f>MID('For utfylling'!$C193,5,1)</f>
        <v/>
      </c>
      <c r="I193" t="str">
        <f>MID('For utfylling'!$C193,6,1)</f>
        <v/>
      </c>
      <c r="J193" t="str">
        <f>MID('For utfylling'!$C193,7,1)</f>
        <v/>
      </c>
      <c r="K193" t="str">
        <f>MID('For utfylling'!$C193,8,1)</f>
        <v/>
      </c>
      <c r="L193" t="str">
        <f>MID('For utfylling'!$C193,9,1)</f>
        <v/>
      </c>
      <c r="M193" t="str">
        <f>MID('For utfylling'!$C193,10,1)</f>
        <v/>
      </c>
      <c r="N193" t="str">
        <f>RIGHT('For utfylling'!C193,1)</f>
        <v/>
      </c>
      <c r="O193">
        <f>IF(LEN('For utfylling'!C193)&lt;11,1.1,SUM((D193*$D$1+E193*$E$1+F193*$F$1+G193*$G$1+H193*$H$1+I193*$I$1+J193*$J$1+K193*$K$1+L193*$L$1+M193*$M$1+N193*$N$1))/11)</f>
        <v>1.1000000000000001</v>
      </c>
      <c r="P193">
        <f>IF(LEN('For utfylling'!C193)&lt;11,1.1,SUM((D193*$D$2+E193*$E$2+F193*$F$2+G193*$G$2+H193*$H$2+I193*$I$2+J193*$J$2+K193*$K$2+L193*$L$2+M193*$M$2))/11)</f>
        <v>1.1000000000000001</v>
      </c>
      <c r="S193">
        <f t="shared" si="4"/>
        <v>19</v>
      </c>
      <c r="T193">
        <f>YEAR('For utfylling'!B193)</f>
        <v>1900</v>
      </c>
      <c r="U193">
        <f t="shared" si="5"/>
        <v>1881</v>
      </c>
      <c r="V193">
        <f>IF(OR(U193='For utfylling'!F193,U193=('For utfylling'!F193+1),U193=('For utfylling'!F193-1)),1,0)</f>
        <v>0</v>
      </c>
    </row>
    <row r="194" spans="4:22" x14ac:dyDescent="0.2">
      <c r="D194" t="str">
        <f>MID('For utfylling'!$C194,1,1)</f>
        <v/>
      </c>
      <c r="E194" t="str">
        <f>MID('For utfylling'!$C194,2,1)</f>
        <v/>
      </c>
      <c r="F194" t="str">
        <f>MID('For utfylling'!$C194,3,1)</f>
        <v/>
      </c>
      <c r="G194" t="str">
        <f>MID('For utfylling'!$C194,4,1)</f>
        <v/>
      </c>
      <c r="H194" t="str">
        <f>MID('For utfylling'!$C194,5,1)</f>
        <v/>
      </c>
      <c r="I194" t="str">
        <f>MID('For utfylling'!$C194,6,1)</f>
        <v/>
      </c>
      <c r="J194" t="str">
        <f>MID('For utfylling'!$C194,7,1)</f>
        <v/>
      </c>
      <c r="K194" t="str">
        <f>MID('For utfylling'!$C194,8,1)</f>
        <v/>
      </c>
      <c r="L194" t="str">
        <f>MID('For utfylling'!$C194,9,1)</f>
        <v/>
      </c>
      <c r="M194" t="str">
        <f>MID('For utfylling'!$C194,10,1)</f>
        <v/>
      </c>
      <c r="N194" t="str">
        <f>RIGHT('For utfylling'!C194,1)</f>
        <v/>
      </c>
      <c r="O194">
        <f>IF(LEN('For utfylling'!C194)&lt;11,1.1,SUM((D194*$D$1+E194*$E$1+F194*$F$1+G194*$G$1+H194*$H$1+I194*$I$1+J194*$J$1+K194*$K$1+L194*$L$1+M194*$M$1+N194*$N$1))/11)</f>
        <v>1.1000000000000001</v>
      </c>
      <c r="P194">
        <f>IF(LEN('For utfylling'!C194)&lt;11,1.1,SUM((D194*$D$2+E194*$E$2+F194*$F$2+G194*$G$2+H194*$H$2+I194*$I$2+J194*$J$2+K194*$K$2+L194*$L$2+M194*$M$2))/11)</f>
        <v>1.1000000000000001</v>
      </c>
      <c r="S194">
        <f t="shared" si="4"/>
        <v>19</v>
      </c>
      <c r="T194">
        <f>YEAR('For utfylling'!B194)</f>
        <v>1900</v>
      </c>
      <c r="U194">
        <f t="shared" si="5"/>
        <v>1881</v>
      </c>
      <c r="V194">
        <f>IF(OR(U194='For utfylling'!F194,U194=('For utfylling'!F194+1),U194=('For utfylling'!F194-1)),1,0)</f>
        <v>0</v>
      </c>
    </row>
    <row r="195" spans="4:22" x14ac:dyDescent="0.2">
      <c r="D195" t="str">
        <f>MID('For utfylling'!$C195,1,1)</f>
        <v/>
      </c>
      <c r="E195" t="str">
        <f>MID('For utfylling'!$C195,2,1)</f>
        <v/>
      </c>
      <c r="F195" t="str">
        <f>MID('For utfylling'!$C195,3,1)</f>
        <v/>
      </c>
      <c r="G195" t="str">
        <f>MID('For utfylling'!$C195,4,1)</f>
        <v/>
      </c>
      <c r="H195" t="str">
        <f>MID('For utfylling'!$C195,5,1)</f>
        <v/>
      </c>
      <c r="I195" t="str">
        <f>MID('For utfylling'!$C195,6,1)</f>
        <v/>
      </c>
      <c r="J195" t="str">
        <f>MID('For utfylling'!$C195,7,1)</f>
        <v/>
      </c>
      <c r="K195" t="str">
        <f>MID('For utfylling'!$C195,8,1)</f>
        <v/>
      </c>
      <c r="L195" t="str">
        <f>MID('For utfylling'!$C195,9,1)</f>
        <v/>
      </c>
      <c r="M195" t="str">
        <f>MID('For utfylling'!$C195,10,1)</f>
        <v/>
      </c>
      <c r="N195" t="str">
        <f>RIGHT('For utfylling'!C195,1)</f>
        <v/>
      </c>
      <c r="O195">
        <f>IF(LEN('For utfylling'!C195)&lt;11,1.1,SUM((D195*$D$1+E195*$E$1+F195*$F$1+G195*$G$1+H195*$H$1+I195*$I$1+J195*$J$1+K195*$K$1+L195*$L$1+M195*$M$1+N195*$N$1))/11)</f>
        <v>1.1000000000000001</v>
      </c>
      <c r="P195">
        <f>IF(LEN('For utfylling'!C195)&lt;11,1.1,SUM((D195*$D$2+E195*$E$2+F195*$F$2+G195*$G$2+H195*$H$2+I195*$I$2+J195*$J$2+K195*$K$2+L195*$L$2+M195*$M$2))/11)</f>
        <v>1.1000000000000001</v>
      </c>
      <c r="S195">
        <f t="shared" si="4"/>
        <v>19</v>
      </c>
      <c r="T195">
        <f>YEAR('For utfylling'!B195)</f>
        <v>1900</v>
      </c>
      <c r="U195">
        <f t="shared" si="5"/>
        <v>1881</v>
      </c>
      <c r="V195">
        <f>IF(OR(U195='For utfylling'!F195,U195=('For utfylling'!F195+1),U195=('For utfylling'!F195-1)),1,0)</f>
        <v>0</v>
      </c>
    </row>
    <row r="196" spans="4:22" x14ac:dyDescent="0.2">
      <c r="D196" t="str">
        <f>MID('For utfylling'!$C196,1,1)</f>
        <v/>
      </c>
      <c r="E196" t="str">
        <f>MID('For utfylling'!$C196,2,1)</f>
        <v/>
      </c>
      <c r="F196" t="str">
        <f>MID('For utfylling'!$C196,3,1)</f>
        <v/>
      </c>
      <c r="G196" t="str">
        <f>MID('For utfylling'!$C196,4,1)</f>
        <v/>
      </c>
      <c r="H196" t="str">
        <f>MID('For utfylling'!$C196,5,1)</f>
        <v/>
      </c>
      <c r="I196" t="str">
        <f>MID('For utfylling'!$C196,6,1)</f>
        <v/>
      </c>
      <c r="J196" t="str">
        <f>MID('For utfylling'!$C196,7,1)</f>
        <v/>
      </c>
      <c r="K196" t="str">
        <f>MID('For utfylling'!$C196,8,1)</f>
        <v/>
      </c>
      <c r="L196" t="str">
        <f>MID('For utfylling'!$C196,9,1)</f>
        <v/>
      </c>
      <c r="M196" t="str">
        <f>MID('For utfylling'!$C196,10,1)</f>
        <v/>
      </c>
      <c r="N196" t="str">
        <f>RIGHT('For utfylling'!C196,1)</f>
        <v/>
      </c>
      <c r="O196">
        <f>IF(LEN('For utfylling'!C196)&lt;11,1.1,SUM((D196*$D$1+E196*$E$1+F196*$F$1+G196*$G$1+H196*$H$1+I196*$I$1+J196*$J$1+K196*$K$1+L196*$L$1+M196*$M$1+N196*$N$1))/11)</f>
        <v>1.1000000000000001</v>
      </c>
      <c r="P196">
        <f>IF(LEN('For utfylling'!C196)&lt;11,1.1,SUM((D196*$D$2+E196*$E$2+F196*$F$2+G196*$G$2+H196*$H$2+I196*$I$2+J196*$J$2+K196*$K$2+L196*$L$2+M196*$M$2))/11)</f>
        <v>1.1000000000000001</v>
      </c>
      <c r="S196">
        <f t="shared" ref="S196:S259" si="6">VALUE(19&amp;H196&amp;I196)</f>
        <v>19</v>
      </c>
      <c r="T196">
        <f>YEAR('For utfylling'!B196)</f>
        <v>1900</v>
      </c>
      <c r="U196">
        <f t="shared" ref="U196:U259" si="7">T196-S196</f>
        <v>1881</v>
      </c>
      <c r="V196">
        <f>IF(OR(U196='For utfylling'!F196,U196=('For utfylling'!F196+1),U196=('For utfylling'!F196-1)),1,0)</f>
        <v>0</v>
      </c>
    </row>
    <row r="197" spans="4:22" x14ac:dyDescent="0.2">
      <c r="D197" t="str">
        <f>MID('For utfylling'!$C197,1,1)</f>
        <v/>
      </c>
      <c r="E197" t="str">
        <f>MID('For utfylling'!$C197,2,1)</f>
        <v/>
      </c>
      <c r="F197" t="str">
        <f>MID('For utfylling'!$C197,3,1)</f>
        <v/>
      </c>
      <c r="G197" t="str">
        <f>MID('For utfylling'!$C197,4,1)</f>
        <v/>
      </c>
      <c r="H197" t="str">
        <f>MID('For utfylling'!$C197,5,1)</f>
        <v/>
      </c>
      <c r="I197" t="str">
        <f>MID('For utfylling'!$C197,6,1)</f>
        <v/>
      </c>
      <c r="J197" t="str">
        <f>MID('For utfylling'!$C197,7,1)</f>
        <v/>
      </c>
      <c r="K197" t="str">
        <f>MID('For utfylling'!$C197,8,1)</f>
        <v/>
      </c>
      <c r="L197" t="str">
        <f>MID('For utfylling'!$C197,9,1)</f>
        <v/>
      </c>
      <c r="M197" t="str">
        <f>MID('For utfylling'!$C197,10,1)</f>
        <v/>
      </c>
      <c r="N197" t="str">
        <f>RIGHT('For utfylling'!C197,1)</f>
        <v/>
      </c>
      <c r="O197">
        <f>IF(LEN('For utfylling'!C197)&lt;11,1.1,SUM((D197*$D$1+E197*$E$1+F197*$F$1+G197*$G$1+H197*$H$1+I197*$I$1+J197*$J$1+K197*$K$1+L197*$L$1+M197*$M$1+N197*$N$1))/11)</f>
        <v>1.1000000000000001</v>
      </c>
      <c r="P197">
        <f>IF(LEN('For utfylling'!C197)&lt;11,1.1,SUM((D197*$D$2+E197*$E$2+F197*$F$2+G197*$G$2+H197*$H$2+I197*$I$2+J197*$J$2+K197*$K$2+L197*$L$2+M197*$M$2))/11)</f>
        <v>1.1000000000000001</v>
      </c>
      <c r="S197">
        <f t="shared" si="6"/>
        <v>19</v>
      </c>
      <c r="T197">
        <f>YEAR('For utfylling'!B197)</f>
        <v>1900</v>
      </c>
      <c r="U197">
        <f t="shared" si="7"/>
        <v>1881</v>
      </c>
      <c r="V197">
        <f>IF(OR(U197='For utfylling'!F197,U197=('For utfylling'!F197+1),U197=('For utfylling'!F197-1)),1,0)</f>
        <v>0</v>
      </c>
    </row>
    <row r="198" spans="4:22" x14ac:dyDescent="0.2">
      <c r="D198" t="str">
        <f>MID('For utfylling'!$C198,1,1)</f>
        <v/>
      </c>
      <c r="E198" t="str">
        <f>MID('For utfylling'!$C198,2,1)</f>
        <v/>
      </c>
      <c r="F198" t="str">
        <f>MID('For utfylling'!$C198,3,1)</f>
        <v/>
      </c>
      <c r="G198" t="str">
        <f>MID('For utfylling'!$C198,4,1)</f>
        <v/>
      </c>
      <c r="H198" t="str">
        <f>MID('For utfylling'!$C198,5,1)</f>
        <v/>
      </c>
      <c r="I198" t="str">
        <f>MID('For utfylling'!$C198,6,1)</f>
        <v/>
      </c>
      <c r="J198" t="str">
        <f>MID('For utfylling'!$C198,7,1)</f>
        <v/>
      </c>
      <c r="K198" t="str">
        <f>MID('For utfylling'!$C198,8,1)</f>
        <v/>
      </c>
      <c r="L198" t="str">
        <f>MID('For utfylling'!$C198,9,1)</f>
        <v/>
      </c>
      <c r="M198" t="str">
        <f>MID('For utfylling'!$C198,10,1)</f>
        <v/>
      </c>
      <c r="N198" t="str">
        <f>RIGHT('For utfylling'!C198,1)</f>
        <v/>
      </c>
      <c r="O198">
        <f>IF(LEN('For utfylling'!C198)&lt;11,1.1,SUM((D198*$D$1+E198*$E$1+F198*$F$1+G198*$G$1+H198*$H$1+I198*$I$1+J198*$J$1+K198*$K$1+L198*$L$1+M198*$M$1+N198*$N$1))/11)</f>
        <v>1.1000000000000001</v>
      </c>
      <c r="P198">
        <f>IF(LEN('For utfylling'!C198)&lt;11,1.1,SUM((D198*$D$2+E198*$E$2+F198*$F$2+G198*$G$2+H198*$H$2+I198*$I$2+J198*$J$2+K198*$K$2+L198*$L$2+M198*$M$2))/11)</f>
        <v>1.1000000000000001</v>
      </c>
      <c r="S198">
        <f t="shared" si="6"/>
        <v>19</v>
      </c>
      <c r="T198">
        <f>YEAR('For utfylling'!B198)</f>
        <v>1900</v>
      </c>
      <c r="U198">
        <f t="shared" si="7"/>
        <v>1881</v>
      </c>
      <c r="V198">
        <f>IF(OR(U198='For utfylling'!F198,U198=('For utfylling'!F198+1),U198=('For utfylling'!F198-1)),1,0)</f>
        <v>0</v>
      </c>
    </row>
    <row r="199" spans="4:22" x14ac:dyDescent="0.2">
      <c r="D199" t="str">
        <f>MID('For utfylling'!$C199,1,1)</f>
        <v/>
      </c>
      <c r="E199" t="str">
        <f>MID('For utfylling'!$C199,2,1)</f>
        <v/>
      </c>
      <c r="F199" t="str">
        <f>MID('For utfylling'!$C199,3,1)</f>
        <v/>
      </c>
      <c r="G199" t="str">
        <f>MID('For utfylling'!$C199,4,1)</f>
        <v/>
      </c>
      <c r="H199" t="str">
        <f>MID('For utfylling'!$C199,5,1)</f>
        <v/>
      </c>
      <c r="I199" t="str">
        <f>MID('For utfylling'!$C199,6,1)</f>
        <v/>
      </c>
      <c r="J199" t="str">
        <f>MID('For utfylling'!$C199,7,1)</f>
        <v/>
      </c>
      <c r="K199" t="str">
        <f>MID('For utfylling'!$C199,8,1)</f>
        <v/>
      </c>
      <c r="L199" t="str">
        <f>MID('For utfylling'!$C199,9,1)</f>
        <v/>
      </c>
      <c r="M199" t="str">
        <f>MID('For utfylling'!$C199,10,1)</f>
        <v/>
      </c>
      <c r="N199" t="str">
        <f>RIGHT('For utfylling'!C199,1)</f>
        <v/>
      </c>
      <c r="O199">
        <f>IF(LEN('For utfylling'!C199)&lt;11,1.1,SUM((D199*$D$1+E199*$E$1+F199*$F$1+G199*$G$1+H199*$H$1+I199*$I$1+J199*$J$1+K199*$K$1+L199*$L$1+M199*$M$1+N199*$N$1))/11)</f>
        <v>1.1000000000000001</v>
      </c>
      <c r="P199">
        <f>IF(LEN('For utfylling'!C199)&lt;11,1.1,SUM((D199*$D$2+E199*$E$2+F199*$F$2+G199*$G$2+H199*$H$2+I199*$I$2+J199*$J$2+K199*$K$2+L199*$L$2+M199*$M$2))/11)</f>
        <v>1.1000000000000001</v>
      </c>
      <c r="S199">
        <f t="shared" si="6"/>
        <v>19</v>
      </c>
      <c r="T199">
        <f>YEAR('For utfylling'!B199)</f>
        <v>1900</v>
      </c>
      <c r="U199">
        <f t="shared" si="7"/>
        <v>1881</v>
      </c>
      <c r="V199">
        <f>IF(OR(U199='For utfylling'!F199,U199=('For utfylling'!F199+1),U199=('For utfylling'!F199-1)),1,0)</f>
        <v>0</v>
      </c>
    </row>
    <row r="200" spans="4:22" x14ac:dyDescent="0.2">
      <c r="D200" t="str">
        <f>MID('For utfylling'!$C200,1,1)</f>
        <v/>
      </c>
      <c r="E200" t="str">
        <f>MID('For utfylling'!$C200,2,1)</f>
        <v/>
      </c>
      <c r="F200" t="str">
        <f>MID('For utfylling'!$C200,3,1)</f>
        <v/>
      </c>
      <c r="G200" t="str">
        <f>MID('For utfylling'!$C200,4,1)</f>
        <v/>
      </c>
      <c r="H200" t="str">
        <f>MID('For utfylling'!$C200,5,1)</f>
        <v/>
      </c>
      <c r="I200" t="str">
        <f>MID('For utfylling'!$C200,6,1)</f>
        <v/>
      </c>
      <c r="J200" t="str">
        <f>MID('For utfylling'!$C200,7,1)</f>
        <v/>
      </c>
      <c r="K200" t="str">
        <f>MID('For utfylling'!$C200,8,1)</f>
        <v/>
      </c>
      <c r="L200" t="str">
        <f>MID('For utfylling'!$C200,9,1)</f>
        <v/>
      </c>
      <c r="M200" t="str">
        <f>MID('For utfylling'!$C200,10,1)</f>
        <v/>
      </c>
      <c r="N200" t="str">
        <f>RIGHT('For utfylling'!C200,1)</f>
        <v/>
      </c>
      <c r="O200">
        <f>IF(LEN('For utfylling'!C200)&lt;11,1.1,SUM((D200*$D$1+E200*$E$1+F200*$F$1+G200*$G$1+H200*$H$1+I200*$I$1+J200*$J$1+K200*$K$1+L200*$L$1+M200*$M$1+N200*$N$1))/11)</f>
        <v>1.1000000000000001</v>
      </c>
      <c r="P200">
        <f>IF(LEN('For utfylling'!C200)&lt;11,1.1,SUM((D200*$D$2+E200*$E$2+F200*$F$2+G200*$G$2+H200*$H$2+I200*$I$2+J200*$J$2+K200*$K$2+L200*$L$2+M200*$M$2))/11)</f>
        <v>1.1000000000000001</v>
      </c>
      <c r="S200">
        <f t="shared" si="6"/>
        <v>19</v>
      </c>
      <c r="T200">
        <f>YEAR('For utfylling'!B200)</f>
        <v>1900</v>
      </c>
      <c r="U200">
        <f t="shared" si="7"/>
        <v>1881</v>
      </c>
      <c r="V200">
        <f>IF(OR(U200='For utfylling'!F200,U200=('For utfylling'!F200+1),U200=('For utfylling'!F200-1)),1,0)</f>
        <v>0</v>
      </c>
    </row>
    <row r="201" spans="4:22" x14ac:dyDescent="0.2">
      <c r="D201" t="str">
        <f>MID('For utfylling'!$C201,1,1)</f>
        <v/>
      </c>
      <c r="E201" t="str">
        <f>MID('For utfylling'!$C201,2,1)</f>
        <v/>
      </c>
      <c r="F201" t="str">
        <f>MID('For utfylling'!$C201,3,1)</f>
        <v/>
      </c>
      <c r="G201" t="str">
        <f>MID('For utfylling'!$C201,4,1)</f>
        <v/>
      </c>
      <c r="H201" t="str">
        <f>MID('For utfylling'!$C201,5,1)</f>
        <v/>
      </c>
      <c r="I201" t="str">
        <f>MID('For utfylling'!$C201,6,1)</f>
        <v/>
      </c>
      <c r="J201" t="str">
        <f>MID('For utfylling'!$C201,7,1)</f>
        <v/>
      </c>
      <c r="K201" t="str">
        <f>MID('For utfylling'!$C201,8,1)</f>
        <v/>
      </c>
      <c r="L201" t="str">
        <f>MID('For utfylling'!$C201,9,1)</f>
        <v/>
      </c>
      <c r="M201" t="str">
        <f>MID('For utfylling'!$C201,10,1)</f>
        <v/>
      </c>
      <c r="N201" t="str">
        <f>RIGHT('For utfylling'!C201,1)</f>
        <v/>
      </c>
      <c r="O201">
        <f>IF(LEN('For utfylling'!C201)&lt;11,1.1,SUM((D201*$D$1+E201*$E$1+F201*$F$1+G201*$G$1+H201*$H$1+I201*$I$1+J201*$J$1+K201*$K$1+L201*$L$1+M201*$M$1+N201*$N$1))/11)</f>
        <v>1.1000000000000001</v>
      </c>
      <c r="P201">
        <f>IF(LEN('For utfylling'!C201)&lt;11,1.1,SUM((D201*$D$2+E201*$E$2+F201*$F$2+G201*$G$2+H201*$H$2+I201*$I$2+J201*$J$2+K201*$K$2+L201*$L$2+M201*$M$2))/11)</f>
        <v>1.1000000000000001</v>
      </c>
      <c r="S201">
        <f t="shared" si="6"/>
        <v>19</v>
      </c>
      <c r="T201">
        <f>YEAR('For utfylling'!B201)</f>
        <v>1900</v>
      </c>
      <c r="U201">
        <f t="shared" si="7"/>
        <v>1881</v>
      </c>
      <c r="V201">
        <f>IF(OR(U201='For utfylling'!F201,U201=('For utfylling'!F201+1),U201=('For utfylling'!F201-1)),1,0)</f>
        <v>0</v>
      </c>
    </row>
    <row r="202" spans="4:22" x14ac:dyDescent="0.2">
      <c r="D202" t="str">
        <f>MID('For utfylling'!$C202,1,1)</f>
        <v/>
      </c>
      <c r="E202" t="str">
        <f>MID('For utfylling'!$C202,2,1)</f>
        <v/>
      </c>
      <c r="F202" t="str">
        <f>MID('For utfylling'!$C202,3,1)</f>
        <v/>
      </c>
      <c r="G202" t="str">
        <f>MID('For utfylling'!$C202,4,1)</f>
        <v/>
      </c>
      <c r="H202" t="str">
        <f>MID('For utfylling'!$C202,5,1)</f>
        <v/>
      </c>
      <c r="I202" t="str">
        <f>MID('For utfylling'!$C202,6,1)</f>
        <v/>
      </c>
      <c r="J202" t="str">
        <f>MID('For utfylling'!$C202,7,1)</f>
        <v/>
      </c>
      <c r="K202" t="str">
        <f>MID('For utfylling'!$C202,8,1)</f>
        <v/>
      </c>
      <c r="L202" t="str">
        <f>MID('For utfylling'!$C202,9,1)</f>
        <v/>
      </c>
      <c r="M202" t="str">
        <f>MID('For utfylling'!$C202,10,1)</f>
        <v/>
      </c>
      <c r="N202" t="str">
        <f>RIGHT('For utfylling'!C202,1)</f>
        <v/>
      </c>
      <c r="O202">
        <f>IF(LEN('For utfylling'!C202)&lt;11,1.1,SUM((D202*$D$1+E202*$E$1+F202*$F$1+G202*$G$1+H202*$H$1+I202*$I$1+J202*$J$1+K202*$K$1+L202*$L$1+M202*$M$1+N202*$N$1))/11)</f>
        <v>1.1000000000000001</v>
      </c>
      <c r="P202">
        <f>IF(LEN('For utfylling'!C202)&lt;11,1.1,SUM((D202*$D$2+E202*$E$2+F202*$F$2+G202*$G$2+H202*$H$2+I202*$I$2+J202*$J$2+K202*$K$2+L202*$L$2+M202*$M$2))/11)</f>
        <v>1.1000000000000001</v>
      </c>
      <c r="S202">
        <f t="shared" si="6"/>
        <v>19</v>
      </c>
      <c r="T202">
        <f>YEAR('For utfylling'!B202)</f>
        <v>1900</v>
      </c>
      <c r="U202">
        <f t="shared" si="7"/>
        <v>1881</v>
      </c>
      <c r="V202">
        <f>IF(OR(U202='For utfylling'!F202,U202=('For utfylling'!F202+1),U202=('For utfylling'!F202-1)),1,0)</f>
        <v>0</v>
      </c>
    </row>
    <row r="203" spans="4:22" x14ac:dyDescent="0.2">
      <c r="D203" t="str">
        <f>MID('For utfylling'!$C203,1,1)</f>
        <v/>
      </c>
      <c r="E203" t="str">
        <f>MID('For utfylling'!$C203,2,1)</f>
        <v/>
      </c>
      <c r="F203" t="str">
        <f>MID('For utfylling'!$C203,3,1)</f>
        <v/>
      </c>
      <c r="G203" t="str">
        <f>MID('For utfylling'!$C203,4,1)</f>
        <v/>
      </c>
      <c r="H203" t="str">
        <f>MID('For utfylling'!$C203,5,1)</f>
        <v/>
      </c>
      <c r="I203" t="str">
        <f>MID('For utfylling'!$C203,6,1)</f>
        <v/>
      </c>
      <c r="J203" t="str">
        <f>MID('For utfylling'!$C203,7,1)</f>
        <v/>
      </c>
      <c r="K203" t="str">
        <f>MID('For utfylling'!$C203,8,1)</f>
        <v/>
      </c>
      <c r="L203" t="str">
        <f>MID('For utfylling'!$C203,9,1)</f>
        <v/>
      </c>
      <c r="M203" t="str">
        <f>MID('For utfylling'!$C203,10,1)</f>
        <v/>
      </c>
      <c r="N203" t="str">
        <f>RIGHT('For utfylling'!C203,1)</f>
        <v/>
      </c>
      <c r="O203">
        <f>IF(LEN('For utfylling'!C203)&lt;11,1.1,SUM((D203*$D$1+E203*$E$1+F203*$F$1+G203*$G$1+H203*$H$1+I203*$I$1+J203*$J$1+K203*$K$1+L203*$L$1+M203*$M$1+N203*$N$1))/11)</f>
        <v>1.1000000000000001</v>
      </c>
      <c r="P203">
        <f>IF(LEN('For utfylling'!C203)&lt;11,1.1,SUM((D203*$D$2+E203*$E$2+F203*$F$2+G203*$G$2+H203*$H$2+I203*$I$2+J203*$J$2+K203*$K$2+L203*$L$2+M203*$M$2))/11)</f>
        <v>1.1000000000000001</v>
      </c>
      <c r="S203">
        <f t="shared" si="6"/>
        <v>19</v>
      </c>
      <c r="T203">
        <f>YEAR('For utfylling'!B203)</f>
        <v>1900</v>
      </c>
      <c r="U203">
        <f t="shared" si="7"/>
        <v>1881</v>
      </c>
      <c r="V203">
        <f>IF(OR(U203='For utfylling'!F203,U203=('For utfylling'!F203+1),U203=('For utfylling'!F203-1)),1,0)</f>
        <v>0</v>
      </c>
    </row>
    <row r="204" spans="4:22" x14ac:dyDescent="0.2">
      <c r="D204" t="str">
        <f>MID('For utfylling'!$C204,1,1)</f>
        <v/>
      </c>
      <c r="E204" t="str">
        <f>MID('For utfylling'!$C204,2,1)</f>
        <v/>
      </c>
      <c r="F204" t="str">
        <f>MID('For utfylling'!$C204,3,1)</f>
        <v/>
      </c>
      <c r="G204" t="str">
        <f>MID('For utfylling'!$C204,4,1)</f>
        <v/>
      </c>
      <c r="H204" t="str">
        <f>MID('For utfylling'!$C204,5,1)</f>
        <v/>
      </c>
      <c r="I204" t="str">
        <f>MID('For utfylling'!$C204,6,1)</f>
        <v/>
      </c>
      <c r="J204" t="str">
        <f>MID('For utfylling'!$C204,7,1)</f>
        <v/>
      </c>
      <c r="K204" t="str">
        <f>MID('For utfylling'!$C204,8,1)</f>
        <v/>
      </c>
      <c r="L204" t="str">
        <f>MID('For utfylling'!$C204,9,1)</f>
        <v/>
      </c>
      <c r="M204" t="str">
        <f>MID('For utfylling'!$C204,10,1)</f>
        <v/>
      </c>
      <c r="N204" t="str">
        <f>RIGHT('For utfylling'!C204,1)</f>
        <v/>
      </c>
      <c r="O204">
        <f>IF(LEN('For utfylling'!C204)&lt;11,1.1,SUM((D204*$D$1+E204*$E$1+F204*$F$1+G204*$G$1+H204*$H$1+I204*$I$1+J204*$J$1+K204*$K$1+L204*$L$1+M204*$M$1+N204*$N$1))/11)</f>
        <v>1.1000000000000001</v>
      </c>
      <c r="P204">
        <f>IF(LEN('For utfylling'!C204)&lt;11,1.1,SUM((D204*$D$2+E204*$E$2+F204*$F$2+G204*$G$2+H204*$H$2+I204*$I$2+J204*$J$2+K204*$K$2+L204*$L$2+M204*$M$2))/11)</f>
        <v>1.1000000000000001</v>
      </c>
      <c r="S204">
        <f t="shared" si="6"/>
        <v>19</v>
      </c>
      <c r="T204">
        <f>YEAR('For utfylling'!B204)</f>
        <v>1900</v>
      </c>
      <c r="U204">
        <f t="shared" si="7"/>
        <v>1881</v>
      </c>
      <c r="V204">
        <f>IF(OR(U204='For utfylling'!F204,U204=('For utfylling'!F204+1),U204=('For utfylling'!F204-1)),1,0)</f>
        <v>0</v>
      </c>
    </row>
    <row r="205" spans="4:22" x14ac:dyDescent="0.2">
      <c r="D205" t="str">
        <f>MID('For utfylling'!$C205,1,1)</f>
        <v/>
      </c>
      <c r="E205" t="str">
        <f>MID('For utfylling'!$C205,2,1)</f>
        <v/>
      </c>
      <c r="F205" t="str">
        <f>MID('For utfylling'!$C205,3,1)</f>
        <v/>
      </c>
      <c r="G205" t="str">
        <f>MID('For utfylling'!$C205,4,1)</f>
        <v/>
      </c>
      <c r="H205" t="str">
        <f>MID('For utfylling'!$C205,5,1)</f>
        <v/>
      </c>
      <c r="I205" t="str">
        <f>MID('For utfylling'!$C205,6,1)</f>
        <v/>
      </c>
      <c r="J205" t="str">
        <f>MID('For utfylling'!$C205,7,1)</f>
        <v/>
      </c>
      <c r="K205" t="str">
        <f>MID('For utfylling'!$C205,8,1)</f>
        <v/>
      </c>
      <c r="L205" t="str">
        <f>MID('For utfylling'!$C205,9,1)</f>
        <v/>
      </c>
      <c r="M205" t="str">
        <f>MID('For utfylling'!$C205,10,1)</f>
        <v/>
      </c>
      <c r="N205" t="str">
        <f>RIGHT('For utfylling'!C205,1)</f>
        <v/>
      </c>
      <c r="O205">
        <f>IF(LEN('For utfylling'!C205)&lt;11,1.1,SUM((D205*$D$1+E205*$E$1+F205*$F$1+G205*$G$1+H205*$H$1+I205*$I$1+J205*$J$1+K205*$K$1+L205*$L$1+M205*$M$1+N205*$N$1))/11)</f>
        <v>1.1000000000000001</v>
      </c>
      <c r="P205">
        <f>IF(LEN('For utfylling'!C205)&lt;11,1.1,SUM((D205*$D$2+E205*$E$2+F205*$F$2+G205*$G$2+H205*$H$2+I205*$I$2+J205*$J$2+K205*$K$2+L205*$L$2+M205*$M$2))/11)</f>
        <v>1.1000000000000001</v>
      </c>
      <c r="S205">
        <f t="shared" si="6"/>
        <v>19</v>
      </c>
      <c r="T205">
        <f>YEAR('For utfylling'!B205)</f>
        <v>1900</v>
      </c>
      <c r="U205">
        <f t="shared" si="7"/>
        <v>1881</v>
      </c>
      <c r="V205">
        <f>IF(OR(U205='For utfylling'!F205,U205=('For utfylling'!F205+1),U205=('For utfylling'!F205-1)),1,0)</f>
        <v>0</v>
      </c>
    </row>
    <row r="206" spans="4:22" x14ac:dyDescent="0.2">
      <c r="D206" t="str">
        <f>MID('For utfylling'!$C206,1,1)</f>
        <v/>
      </c>
      <c r="E206" t="str">
        <f>MID('For utfylling'!$C206,2,1)</f>
        <v/>
      </c>
      <c r="F206" t="str">
        <f>MID('For utfylling'!$C206,3,1)</f>
        <v/>
      </c>
      <c r="G206" t="str">
        <f>MID('For utfylling'!$C206,4,1)</f>
        <v/>
      </c>
      <c r="H206" t="str">
        <f>MID('For utfylling'!$C206,5,1)</f>
        <v/>
      </c>
      <c r="I206" t="str">
        <f>MID('For utfylling'!$C206,6,1)</f>
        <v/>
      </c>
      <c r="J206" t="str">
        <f>MID('For utfylling'!$C206,7,1)</f>
        <v/>
      </c>
      <c r="K206" t="str">
        <f>MID('For utfylling'!$C206,8,1)</f>
        <v/>
      </c>
      <c r="L206" t="str">
        <f>MID('For utfylling'!$C206,9,1)</f>
        <v/>
      </c>
      <c r="M206" t="str">
        <f>MID('For utfylling'!$C206,10,1)</f>
        <v/>
      </c>
      <c r="N206" t="str">
        <f>RIGHT('For utfylling'!C206,1)</f>
        <v/>
      </c>
      <c r="O206">
        <f>IF(LEN('For utfylling'!C206)&lt;11,1.1,SUM((D206*$D$1+E206*$E$1+F206*$F$1+G206*$G$1+H206*$H$1+I206*$I$1+J206*$J$1+K206*$K$1+L206*$L$1+M206*$M$1+N206*$N$1))/11)</f>
        <v>1.1000000000000001</v>
      </c>
      <c r="P206">
        <f>IF(LEN('For utfylling'!C206)&lt;11,1.1,SUM((D206*$D$2+E206*$E$2+F206*$F$2+G206*$G$2+H206*$H$2+I206*$I$2+J206*$J$2+K206*$K$2+L206*$L$2+M206*$M$2))/11)</f>
        <v>1.1000000000000001</v>
      </c>
      <c r="S206">
        <f t="shared" si="6"/>
        <v>19</v>
      </c>
      <c r="T206">
        <f>YEAR('For utfylling'!B206)</f>
        <v>1900</v>
      </c>
      <c r="U206">
        <f t="shared" si="7"/>
        <v>1881</v>
      </c>
      <c r="V206">
        <f>IF(OR(U206='For utfylling'!F206,U206=('For utfylling'!F206+1),U206=('For utfylling'!F206-1)),1,0)</f>
        <v>0</v>
      </c>
    </row>
    <row r="207" spans="4:22" x14ac:dyDescent="0.2">
      <c r="D207" t="str">
        <f>MID('For utfylling'!$C207,1,1)</f>
        <v/>
      </c>
      <c r="E207" t="str">
        <f>MID('For utfylling'!$C207,2,1)</f>
        <v/>
      </c>
      <c r="F207" t="str">
        <f>MID('For utfylling'!$C207,3,1)</f>
        <v/>
      </c>
      <c r="G207" t="str">
        <f>MID('For utfylling'!$C207,4,1)</f>
        <v/>
      </c>
      <c r="H207" t="str">
        <f>MID('For utfylling'!$C207,5,1)</f>
        <v/>
      </c>
      <c r="I207" t="str">
        <f>MID('For utfylling'!$C207,6,1)</f>
        <v/>
      </c>
      <c r="J207" t="str">
        <f>MID('For utfylling'!$C207,7,1)</f>
        <v/>
      </c>
      <c r="K207" t="str">
        <f>MID('For utfylling'!$C207,8,1)</f>
        <v/>
      </c>
      <c r="L207" t="str">
        <f>MID('For utfylling'!$C207,9,1)</f>
        <v/>
      </c>
      <c r="M207" t="str">
        <f>MID('For utfylling'!$C207,10,1)</f>
        <v/>
      </c>
      <c r="N207" t="str">
        <f>RIGHT('For utfylling'!C207,1)</f>
        <v/>
      </c>
      <c r="O207">
        <f>IF(LEN('For utfylling'!C207)&lt;11,1.1,SUM((D207*$D$1+E207*$E$1+F207*$F$1+G207*$G$1+H207*$H$1+I207*$I$1+J207*$J$1+K207*$K$1+L207*$L$1+M207*$M$1+N207*$N$1))/11)</f>
        <v>1.1000000000000001</v>
      </c>
      <c r="P207">
        <f>IF(LEN('For utfylling'!C207)&lt;11,1.1,SUM((D207*$D$2+E207*$E$2+F207*$F$2+G207*$G$2+H207*$H$2+I207*$I$2+J207*$J$2+K207*$K$2+L207*$L$2+M207*$M$2))/11)</f>
        <v>1.1000000000000001</v>
      </c>
      <c r="S207">
        <f t="shared" si="6"/>
        <v>19</v>
      </c>
      <c r="T207">
        <f>YEAR('For utfylling'!B207)</f>
        <v>1900</v>
      </c>
      <c r="U207">
        <f t="shared" si="7"/>
        <v>1881</v>
      </c>
      <c r="V207">
        <f>IF(OR(U207='For utfylling'!F207,U207=('For utfylling'!F207+1),U207=('For utfylling'!F207-1)),1,0)</f>
        <v>0</v>
      </c>
    </row>
    <row r="208" spans="4:22" x14ac:dyDescent="0.2">
      <c r="D208" t="str">
        <f>MID('For utfylling'!$C208,1,1)</f>
        <v/>
      </c>
      <c r="E208" t="str">
        <f>MID('For utfylling'!$C208,2,1)</f>
        <v/>
      </c>
      <c r="F208" t="str">
        <f>MID('For utfylling'!$C208,3,1)</f>
        <v/>
      </c>
      <c r="G208" t="str">
        <f>MID('For utfylling'!$C208,4,1)</f>
        <v/>
      </c>
      <c r="H208" t="str">
        <f>MID('For utfylling'!$C208,5,1)</f>
        <v/>
      </c>
      <c r="I208" t="str">
        <f>MID('For utfylling'!$C208,6,1)</f>
        <v/>
      </c>
      <c r="J208" t="str">
        <f>MID('For utfylling'!$C208,7,1)</f>
        <v/>
      </c>
      <c r="K208" t="str">
        <f>MID('For utfylling'!$C208,8,1)</f>
        <v/>
      </c>
      <c r="L208" t="str">
        <f>MID('For utfylling'!$C208,9,1)</f>
        <v/>
      </c>
      <c r="M208" t="str">
        <f>MID('For utfylling'!$C208,10,1)</f>
        <v/>
      </c>
      <c r="N208" t="str">
        <f>RIGHT('For utfylling'!C208,1)</f>
        <v/>
      </c>
      <c r="O208">
        <f>IF(LEN('For utfylling'!C208)&lt;11,1.1,SUM((D208*$D$1+E208*$E$1+F208*$F$1+G208*$G$1+H208*$H$1+I208*$I$1+J208*$J$1+K208*$K$1+L208*$L$1+M208*$M$1+N208*$N$1))/11)</f>
        <v>1.1000000000000001</v>
      </c>
      <c r="P208">
        <f>IF(LEN('For utfylling'!C208)&lt;11,1.1,SUM((D208*$D$2+E208*$E$2+F208*$F$2+G208*$G$2+H208*$H$2+I208*$I$2+J208*$J$2+K208*$K$2+L208*$L$2+M208*$M$2))/11)</f>
        <v>1.1000000000000001</v>
      </c>
      <c r="S208">
        <f t="shared" si="6"/>
        <v>19</v>
      </c>
      <c r="T208">
        <f>YEAR('For utfylling'!B208)</f>
        <v>1900</v>
      </c>
      <c r="U208">
        <f t="shared" si="7"/>
        <v>1881</v>
      </c>
      <c r="V208">
        <f>IF(OR(U208='For utfylling'!F208,U208=('For utfylling'!F208+1),U208=('For utfylling'!F208-1)),1,0)</f>
        <v>0</v>
      </c>
    </row>
    <row r="209" spans="4:22" x14ac:dyDescent="0.2">
      <c r="D209" t="str">
        <f>MID('For utfylling'!$C209,1,1)</f>
        <v/>
      </c>
      <c r="E209" t="str">
        <f>MID('For utfylling'!$C209,2,1)</f>
        <v/>
      </c>
      <c r="F209" t="str">
        <f>MID('For utfylling'!$C209,3,1)</f>
        <v/>
      </c>
      <c r="G209" t="str">
        <f>MID('For utfylling'!$C209,4,1)</f>
        <v/>
      </c>
      <c r="H209" t="str">
        <f>MID('For utfylling'!$C209,5,1)</f>
        <v/>
      </c>
      <c r="I209" t="str">
        <f>MID('For utfylling'!$C209,6,1)</f>
        <v/>
      </c>
      <c r="J209" t="str">
        <f>MID('For utfylling'!$C209,7,1)</f>
        <v/>
      </c>
      <c r="K209" t="str">
        <f>MID('For utfylling'!$C209,8,1)</f>
        <v/>
      </c>
      <c r="L209" t="str">
        <f>MID('For utfylling'!$C209,9,1)</f>
        <v/>
      </c>
      <c r="M209" t="str">
        <f>MID('For utfylling'!$C209,10,1)</f>
        <v/>
      </c>
      <c r="N209" t="str">
        <f>RIGHT('For utfylling'!C209,1)</f>
        <v/>
      </c>
      <c r="O209">
        <f>IF(LEN('For utfylling'!C209)&lt;11,1.1,SUM((D209*$D$1+E209*$E$1+F209*$F$1+G209*$G$1+H209*$H$1+I209*$I$1+J209*$J$1+K209*$K$1+L209*$L$1+M209*$M$1+N209*$N$1))/11)</f>
        <v>1.1000000000000001</v>
      </c>
      <c r="P209">
        <f>IF(LEN('For utfylling'!C209)&lt;11,1.1,SUM((D209*$D$2+E209*$E$2+F209*$F$2+G209*$G$2+H209*$H$2+I209*$I$2+J209*$J$2+K209*$K$2+L209*$L$2+M209*$M$2))/11)</f>
        <v>1.1000000000000001</v>
      </c>
      <c r="S209">
        <f t="shared" si="6"/>
        <v>19</v>
      </c>
      <c r="T209">
        <f>YEAR('For utfylling'!B209)</f>
        <v>1900</v>
      </c>
      <c r="U209">
        <f t="shared" si="7"/>
        <v>1881</v>
      </c>
      <c r="V209">
        <f>IF(OR(U209='For utfylling'!F209,U209=('For utfylling'!F209+1),U209=('For utfylling'!F209-1)),1,0)</f>
        <v>0</v>
      </c>
    </row>
    <row r="210" spans="4:22" x14ac:dyDescent="0.2">
      <c r="D210" t="str">
        <f>MID('For utfylling'!$C210,1,1)</f>
        <v/>
      </c>
      <c r="E210" t="str">
        <f>MID('For utfylling'!$C210,2,1)</f>
        <v/>
      </c>
      <c r="F210" t="str">
        <f>MID('For utfylling'!$C210,3,1)</f>
        <v/>
      </c>
      <c r="G210" t="str">
        <f>MID('For utfylling'!$C210,4,1)</f>
        <v/>
      </c>
      <c r="H210" t="str">
        <f>MID('For utfylling'!$C210,5,1)</f>
        <v/>
      </c>
      <c r="I210" t="str">
        <f>MID('For utfylling'!$C210,6,1)</f>
        <v/>
      </c>
      <c r="J210" t="str">
        <f>MID('For utfylling'!$C210,7,1)</f>
        <v/>
      </c>
      <c r="K210" t="str">
        <f>MID('For utfylling'!$C210,8,1)</f>
        <v/>
      </c>
      <c r="L210" t="str">
        <f>MID('For utfylling'!$C210,9,1)</f>
        <v/>
      </c>
      <c r="M210" t="str">
        <f>MID('For utfylling'!$C210,10,1)</f>
        <v/>
      </c>
      <c r="N210" t="str">
        <f>RIGHT('For utfylling'!C210,1)</f>
        <v/>
      </c>
      <c r="O210">
        <f>IF(LEN('For utfylling'!C210)&lt;11,1.1,SUM((D210*$D$1+E210*$E$1+F210*$F$1+G210*$G$1+H210*$H$1+I210*$I$1+J210*$J$1+K210*$K$1+L210*$L$1+M210*$M$1+N210*$N$1))/11)</f>
        <v>1.1000000000000001</v>
      </c>
      <c r="P210">
        <f>IF(LEN('For utfylling'!C210)&lt;11,1.1,SUM((D210*$D$2+E210*$E$2+F210*$F$2+G210*$G$2+H210*$H$2+I210*$I$2+J210*$J$2+K210*$K$2+L210*$L$2+M210*$M$2))/11)</f>
        <v>1.1000000000000001</v>
      </c>
      <c r="S210">
        <f t="shared" si="6"/>
        <v>19</v>
      </c>
      <c r="T210">
        <f>YEAR('For utfylling'!B210)</f>
        <v>1900</v>
      </c>
      <c r="U210">
        <f t="shared" si="7"/>
        <v>1881</v>
      </c>
      <c r="V210">
        <f>IF(OR(U210='For utfylling'!F210,U210=('For utfylling'!F210+1),U210=('For utfylling'!F210-1)),1,0)</f>
        <v>0</v>
      </c>
    </row>
    <row r="211" spans="4:22" x14ac:dyDescent="0.2">
      <c r="D211" t="str">
        <f>MID('For utfylling'!$C211,1,1)</f>
        <v/>
      </c>
      <c r="E211" t="str">
        <f>MID('For utfylling'!$C211,2,1)</f>
        <v/>
      </c>
      <c r="F211" t="str">
        <f>MID('For utfylling'!$C211,3,1)</f>
        <v/>
      </c>
      <c r="G211" t="str">
        <f>MID('For utfylling'!$C211,4,1)</f>
        <v/>
      </c>
      <c r="H211" t="str">
        <f>MID('For utfylling'!$C211,5,1)</f>
        <v/>
      </c>
      <c r="I211" t="str">
        <f>MID('For utfylling'!$C211,6,1)</f>
        <v/>
      </c>
      <c r="J211" t="str">
        <f>MID('For utfylling'!$C211,7,1)</f>
        <v/>
      </c>
      <c r="K211" t="str">
        <f>MID('For utfylling'!$C211,8,1)</f>
        <v/>
      </c>
      <c r="L211" t="str">
        <f>MID('For utfylling'!$C211,9,1)</f>
        <v/>
      </c>
      <c r="M211" t="str">
        <f>MID('For utfylling'!$C211,10,1)</f>
        <v/>
      </c>
      <c r="N211" t="str">
        <f>RIGHT('For utfylling'!C211,1)</f>
        <v/>
      </c>
      <c r="O211">
        <f>IF(LEN('For utfylling'!C211)&lt;11,1.1,SUM((D211*$D$1+E211*$E$1+F211*$F$1+G211*$G$1+H211*$H$1+I211*$I$1+J211*$J$1+K211*$K$1+L211*$L$1+M211*$M$1+N211*$N$1))/11)</f>
        <v>1.1000000000000001</v>
      </c>
      <c r="P211">
        <f>IF(LEN('For utfylling'!C211)&lt;11,1.1,SUM((D211*$D$2+E211*$E$2+F211*$F$2+G211*$G$2+H211*$H$2+I211*$I$2+J211*$J$2+K211*$K$2+L211*$L$2+M211*$M$2))/11)</f>
        <v>1.1000000000000001</v>
      </c>
      <c r="S211">
        <f t="shared" si="6"/>
        <v>19</v>
      </c>
      <c r="T211">
        <f>YEAR('For utfylling'!B211)</f>
        <v>1900</v>
      </c>
      <c r="U211">
        <f t="shared" si="7"/>
        <v>1881</v>
      </c>
      <c r="V211">
        <f>IF(OR(U211='For utfylling'!F211,U211=('For utfylling'!F211+1),U211=('For utfylling'!F211-1)),1,0)</f>
        <v>0</v>
      </c>
    </row>
    <row r="212" spans="4:22" x14ac:dyDescent="0.2">
      <c r="D212" t="str">
        <f>MID('For utfylling'!$C212,1,1)</f>
        <v/>
      </c>
      <c r="E212" t="str">
        <f>MID('For utfylling'!$C212,2,1)</f>
        <v/>
      </c>
      <c r="F212" t="str">
        <f>MID('For utfylling'!$C212,3,1)</f>
        <v/>
      </c>
      <c r="G212" t="str">
        <f>MID('For utfylling'!$C212,4,1)</f>
        <v/>
      </c>
      <c r="H212" t="str">
        <f>MID('For utfylling'!$C212,5,1)</f>
        <v/>
      </c>
      <c r="I212" t="str">
        <f>MID('For utfylling'!$C212,6,1)</f>
        <v/>
      </c>
      <c r="J212" t="str">
        <f>MID('For utfylling'!$C212,7,1)</f>
        <v/>
      </c>
      <c r="K212" t="str">
        <f>MID('For utfylling'!$C212,8,1)</f>
        <v/>
      </c>
      <c r="L212" t="str">
        <f>MID('For utfylling'!$C212,9,1)</f>
        <v/>
      </c>
      <c r="M212" t="str">
        <f>MID('For utfylling'!$C212,10,1)</f>
        <v/>
      </c>
      <c r="N212" t="str">
        <f>RIGHT('For utfylling'!C212,1)</f>
        <v/>
      </c>
      <c r="O212">
        <f>IF(LEN('For utfylling'!C212)&lt;11,1.1,SUM((D212*$D$1+E212*$E$1+F212*$F$1+G212*$G$1+H212*$H$1+I212*$I$1+J212*$J$1+K212*$K$1+L212*$L$1+M212*$M$1+N212*$N$1))/11)</f>
        <v>1.1000000000000001</v>
      </c>
      <c r="P212">
        <f>IF(LEN('For utfylling'!C212)&lt;11,1.1,SUM((D212*$D$2+E212*$E$2+F212*$F$2+G212*$G$2+H212*$H$2+I212*$I$2+J212*$J$2+K212*$K$2+L212*$L$2+M212*$M$2))/11)</f>
        <v>1.1000000000000001</v>
      </c>
      <c r="S212">
        <f t="shared" si="6"/>
        <v>19</v>
      </c>
      <c r="T212">
        <f>YEAR('For utfylling'!B212)</f>
        <v>1900</v>
      </c>
      <c r="U212">
        <f t="shared" si="7"/>
        <v>1881</v>
      </c>
      <c r="V212">
        <f>IF(OR(U212='For utfylling'!F212,U212=('For utfylling'!F212+1),U212=('For utfylling'!F212-1)),1,0)</f>
        <v>0</v>
      </c>
    </row>
    <row r="213" spans="4:22" x14ac:dyDescent="0.2">
      <c r="D213" t="str">
        <f>MID('For utfylling'!$C213,1,1)</f>
        <v/>
      </c>
      <c r="E213" t="str">
        <f>MID('For utfylling'!$C213,2,1)</f>
        <v/>
      </c>
      <c r="F213" t="str">
        <f>MID('For utfylling'!$C213,3,1)</f>
        <v/>
      </c>
      <c r="G213" t="str">
        <f>MID('For utfylling'!$C213,4,1)</f>
        <v/>
      </c>
      <c r="H213" t="str">
        <f>MID('For utfylling'!$C213,5,1)</f>
        <v/>
      </c>
      <c r="I213" t="str">
        <f>MID('For utfylling'!$C213,6,1)</f>
        <v/>
      </c>
      <c r="J213" t="str">
        <f>MID('For utfylling'!$C213,7,1)</f>
        <v/>
      </c>
      <c r="K213" t="str">
        <f>MID('For utfylling'!$C213,8,1)</f>
        <v/>
      </c>
      <c r="L213" t="str">
        <f>MID('For utfylling'!$C213,9,1)</f>
        <v/>
      </c>
      <c r="M213" t="str">
        <f>MID('For utfylling'!$C213,10,1)</f>
        <v/>
      </c>
      <c r="N213" t="str">
        <f>RIGHT('For utfylling'!C213,1)</f>
        <v/>
      </c>
      <c r="O213">
        <f>IF(LEN('For utfylling'!C213)&lt;11,1.1,SUM((D213*$D$1+E213*$E$1+F213*$F$1+G213*$G$1+H213*$H$1+I213*$I$1+J213*$J$1+K213*$K$1+L213*$L$1+M213*$M$1+N213*$N$1))/11)</f>
        <v>1.1000000000000001</v>
      </c>
      <c r="P213">
        <f>IF(LEN('For utfylling'!C213)&lt;11,1.1,SUM((D213*$D$2+E213*$E$2+F213*$F$2+G213*$G$2+H213*$H$2+I213*$I$2+J213*$J$2+K213*$K$2+L213*$L$2+M213*$M$2))/11)</f>
        <v>1.1000000000000001</v>
      </c>
      <c r="S213">
        <f t="shared" si="6"/>
        <v>19</v>
      </c>
      <c r="T213">
        <f>YEAR('For utfylling'!B213)</f>
        <v>1900</v>
      </c>
      <c r="U213">
        <f t="shared" si="7"/>
        <v>1881</v>
      </c>
      <c r="V213">
        <f>IF(OR(U213='For utfylling'!F213,U213=('For utfylling'!F213+1),U213=('For utfylling'!F213-1)),1,0)</f>
        <v>0</v>
      </c>
    </row>
    <row r="214" spans="4:22" x14ac:dyDescent="0.2">
      <c r="D214" t="str">
        <f>MID('For utfylling'!$C214,1,1)</f>
        <v/>
      </c>
      <c r="E214" t="str">
        <f>MID('For utfylling'!$C214,2,1)</f>
        <v/>
      </c>
      <c r="F214" t="str">
        <f>MID('For utfylling'!$C214,3,1)</f>
        <v/>
      </c>
      <c r="G214" t="str">
        <f>MID('For utfylling'!$C214,4,1)</f>
        <v/>
      </c>
      <c r="H214" t="str">
        <f>MID('For utfylling'!$C214,5,1)</f>
        <v/>
      </c>
      <c r="I214" t="str">
        <f>MID('For utfylling'!$C214,6,1)</f>
        <v/>
      </c>
      <c r="J214" t="str">
        <f>MID('For utfylling'!$C214,7,1)</f>
        <v/>
      </c>
      <c r="K214" t="str">
        <f>MID('For utfylling'!$C214,8,1)</f>
        <v/>
      </c>
      <c r="L214" t="str">
        <f>MID('For utfylling'!$C214,9,1)</f>
        <v/>
      </c>
      <c r="M214" t="str">
        <f>MID('For utfylling'!$C214,10,1)</f>
        <v/>
      </c>
      <c r="N214" t="str">
        <f>RIGHT('For utfylling'!C214,1)</f>
        <v/>
      </c>
      <c r="O214">
        <f>IF(LEN('For utfylling'!C214)&lt;11,1.1,SUM((D214*$D$1+E214*$E$1+F214*$F$1+G214*$G$1+H214*$H$1+I214*$I$1+J214*$J$1+K214*$K$1+L214*$L$1+M214*$M$1+N214*$N$1))/11)</f>
        <v>1.1000000000000001</v>
      </c>
      <c r="P214">
        <f>IF(LEN('For utfylling'!C214)&lt;11,1.1,SUM((D214*$D$2+E214*$E$2+F214*$F$2+G214*$G$2+H214*$H$2+I214*$I$2+J214*$J$2+K214*$K$2+L214*$L$2+M214*$M$2))/11)</f>
        <v>1.1000000000000001</v>
      </c>
      <c r="S214">
        <f t="shared" si="6"/>
        <v>19</v>
      </c>
      <c r="T214">
        <f>YEAR('For utfylling'!B214)</f>
        <v>1900</v>
      </c>
      <c r="U214">
        <f t="shared" si="7"/>
        <v>1881</v>
      </c>
      <c r="V214">
        <f>IF(OR(U214='For utfylling'!F214,U214=('For utfylling'!F214+1),U214=('For utfylling'!F214-1)),1,0)</f>
        <v>0</v>
      </c>
    </row>
    <row r="215" spans="4:22" x14ac:dyDescent="0.2">
      <c r="D215" t="str">
        <f>MID('For utfylling'!$C215,1,1)</f>
        <v/>
      </c>
      <c r="E215" t="str">
        <f>MID('For utfylling'!$C215,2,1)</f>
        <v/>
      </c>
      <c r="F215" t="str">
        <f>MID('For utfylling'!$C215,3,1)</f>
        <v/>
      </c>
      <c r="G215" t="str">
        <f>MID('For utfylling'!$C215,4,1)</f>
        <v/>
      </c>
      <c r="H215" t="str">
        <f>MID('For utfylling'!$C215,5,1)</f>
        <v/>
      </c>
      <c r="I215" t="str">
        <f>MID('For utfylling'!$C215,6,1)</f>
        <v/>
      </c>
      <c r="J215" t="str">
        <f>MID('For utfylling'!$C215,7,1)</f>
        <v/>
      </c>
      <c r="K215" t="str">
        <f>MID('For utfylling'!$C215,8,1)</f>
        <v/>
      </c>
      <c r="L215" t="str">
        <f>MID('For utfylling'!$C215,9,1)</f>
        <v/>
      </c>
      <c r="M215" t="str">
        <f>MID('For utfylling'!$C215,10,1)</f>
        <v/>
      </c>
      <c r="N215" t="str">
        <f>RIGHT('For utfylling'!C215,1)</f>
        <v/>
      </c>
      <c r="O215">
        <f>IF(LEN('For utfylling'!C215)&lt;11,1.1,SUM((D215*$D$1+E215*$E$1+F215*$F$1+G215*$G$1+H215*$H$1+I215*$I$1+J215*$J$1+K215*$K$1+L215*$L$1+M215*$M$1+N215*$N$1))/11)</f>
        <v>1.1000000000000001</v>
      </c>
      <c r="P215">
        <f>IF(LEN('For utfylling'!C215)&lt;11,1.1,SUM((D215*$D$2+E215*$E$2+F215*$F$2+G215*$G$2+H215*$H$2+I215*$I$2+J215*$J$2+K215*$K$2+L215*$L$2+M215*$M$2))/11)</f>
        <v>1.1000000000000001</v>
      </c>
      <c r="S215">
        <f t="shared" si="6"/>
        <v>19</v>
      </c>
      <c r="T215">
        <f>YEAR('For utfylling'!B215)</f>
        <v>1900</v>
      </c>
      <c r="U215">
        <f t="shared" si="7"/>
        <v>1881</v>
      </c>
      <c r="V215">
        <f>IF(OR(U215='For utfylling'!F215,U215=('For utfylling'!F215+1),U215=('For utfylling'!F215-1)),1,0)</f>
        <v>0</v>
      </c>
    </row>
    <row r="216" spans="4:22" x14ac:dyDescent="0.2">
      <c r="D216" t="str">
        <f>MID('For utfylling'!$C216,1,1)</f>
        <v/>
      </c>
      <c r="E216" t="str">
        <f>MID('For utfylling'!$C216,2,1)</f>
        <v/>
      </c>
      <c r="F216" t="str">
        <f>MID('For utfylling'!$C216,3,1)</f>
        <v/>
      </c>
      <c r="G216" t="str">
        <f>MID('For utfylling'!$C216,4,1)</f>
        <v/>
      </c>
      <c r="H216" t="str">
        <f>MID('For utfylling'!$C216,5,1)</f>
        <v/>
      </c>
      <c r="I216" t="str">
        <f>MID('For utfylling'!$C216,6,1)</f>
        <v/>
      </c>
      <c r="J216" t="str">
        <f>MID('For utfylling'!$C216,7,1)</f>
        <v/>
      </c>
      <c r="K216" t="str">
        <f>MID('For utfylling'!$C216,8,1)</f>
        <v/>
      </c>
      <c r="L216" t="str">
        <f>MID('For utfylling'!$C216,9,1)</f>
        <v/>
      </c>
      <c r="M216" t="str">
        <f>MID('For utfylling'!$C216,10,1)</f>
        <v/>
      </c>
      <c r="N216" t="str">
        <f>RIGHT('For utfylling'!C216,1)</f>
        <v/>
      </c>
      <c r="O216">
        <f>IF(LEN('For utfylling'!C216)&lt;11,1.1,SUM((D216*$D$1+E216*$E$1+F216*$F$1+G216*$G$1+H216*$H$1+I216*$I$1+J216*$J$1+K216*$K$1+L216*$L$1+M216*$M$1+N216*$N$1))/11)</f>
        <v>1.1000000000000001</v>
      </c>
      <c r="P216">
        <f>IF(LEN('For utfylling'!C216)&lt;11,1.1,SUM((D216*$D$2+E216*$E$2+F216*$F$2+G216*$G$2+H216*$H$2+I216*$I$2+J216*$J$2+K216*$K$2+L216*$L$2+M216*$M$2))/11)</f>
        <v>1.1000000000000001</v>
      </c>
      <c r="S216">
        <f t="shared" si="6"/>
        <v>19</v>
      </c>
      <c r="T216">
        <f>YEAR('For utfylling'!B216)</f>
        <v>1900</v>
      </c>
      <c r="U216">
        <f t="shared" si="7"/>
        <v>1881</v>
      </c>
      <c r="V216">
        <f>IF(OR(U216='For utfylling'!F216,U216=('For utfylling'!F216+1),U216=('For utfylling'!F216-1)),1,0)</f>
        <v>0</v>
      </c>
    </row>
    <row r="217" spans="4:22" x14ac:dyDescent="0.2">
      <c r="D217" t="str">
        <f>MID('For utfylling'!$C217,1,1)</f>
        <v/>
      </c>
      <c r="E217" t="str">
        <f>MID('For utfylling'!$C217,2,1)</f>
        <v/>
      </c>
      <c r="F217" t="str">
        <f>MID('For utfylling'!$C217,3,1)</f>
        <v/>
      </c>
      <c r="G217" t="str">
        <f>MID('For utfylling'!$C217,4,1)</f>
        <v/>
      </c>
      <c r="H217" t="str">
        <f>MID('For utfylling'!$C217,5,1)</f>
        <v/>
      </c>
      <c r="I217" t="str">
        <f>MID('For utfylling'!$C217,6,1)</f>
        <v/>
      </c>
      <c r="J217" t="str">
        <f>MID('For utfylling'!$C217,7,1)</f>
        <v/>
      </c>
      <c r="K217" t="str">
        <f>MID('For utfylling'!$C217,8,1)</f>
        <v/>
      </c>
      <c r="L217" t="str">
        <f>MID('For utfylling'!$C217,9,1)</f>
        <v/>
      </c>
      <c r="M217" t="str">
        <f>MID('For utfylling'!$C217,10,1)</f>
        <v/>
      </c>
      <c r="N217" t="str">
        <f>RIGHT('For utfylling'!C217,1)</f>
        <v/>
      </c>
      <c r="O217">
        <f>IF(LEN('For utfylling'!C217)&lt;11,1.1,SUM((D217*$D$1+E217*$E$1+F217*$F$1+G217*$G$1+H217*$H$1+I217*$I$1+J217*$J$1+K217*$K$1+L217*$L$1+M217*$M$1+N217*$N$1))/11)</f>
        <v>1.1000000000000001</v>
      </c>
      <c r="P217">
        <f>IF(LEN('For utfylling'!C217)&lt;11,1.1,SUM((D217*$D$2+E217*$E$2+F217*$F$2+G217*$G$2+H217*$H$2+I217*$I$2+J217*$J$2+K217*$K$2+L217*$L$2+M217*$M$2))/11)</f>
        <v>1.1000000000000001</v>
      </c>
      <c r="S217">
        <f t="shared" si="6"/>
        <v>19</v>
      </c>
      <c r="T217">
        <f>YEAR('For utfylling'!B217)</f>
        <v>1900</v>
      </c>
      <c r="U217">
        <f t="shared" si="7"/>
        <v>1881</v>
      </c>
      <c r="V217">
        <f>IF(OR(U217='For utfylling'!F217,U217=('For utfylling'!F217+1),U217=('For utfylling'!F217-1)),1,0)</f>
        <v>0</v>
      </c>
    </row>
    <row r="218" spans="4:22" x14ac:dyDescent="0.2">
      <c r="D218" t="str">
        <f>MID('For utfylling'!$C218,1,1)</f>
        <v/>
      </c>
      <c r="E218" t="str">
        <f>MID('For utfylling'!$C218,2,1)</f>
        <v/>
      </c>
      <c r="F218" t="str">
        <f>MID('For utfylling'!$C218,3,1)</f>
        <v/>
      </c>
      <c r="G218" t="str">
        <f>MID('For utfylling'!$C218,4,1)</f>
        <v/>
      </c>
      <c r="H218" t="str">
        <f>MID('For utfylling'!$C218,5,1)</f>
        <v/>
      </c>
      <c r="I218" t="str">
        <f>MID('For utfylling'!$C218,6,1)</f>
        <v/>
      </c>
      <c r="J218" t="str">
        <f>MID('For utfylling'!$C218,7,1)</f>
        <v/>
      </c>
      <c r="K218" t="str">
        <f>MID('For utfylling'!$C218,8,1)</f>
        <v/>
      </c>
      <c r="L218" t="str">
        <f>MID('For utfylling'!$C218,9,1)</f>
        <v/>
      </c>
      <c r="M218" t="str">
        <f>MID('For utfylling'!$C218,10,1)</f>
        <v/>
      </c>
      <c r="N218" t="str">
        <f>RIGHT('For utfylling'!C218,1)</f>
        <v/>
      </c>
      <c r="O218">
        <f>IF(LEN('For utfylling'!C218)&lt;11,1.1,SUM((D218*$D$1+E218*$E$1+F218*$F$1+G218*$G$1+H218*$H$1+I218*$I$1+J218*$J$1+K218*$K$1+L218*$L$1+M218*$M$1+N218*$N$1))/11)</f>
        <v>1.1000000000000001</v>
      </c>
      <c r="P218">
        <f>IF(LEN('For utfylling'!C218)&lt;11,1.1,SUM((D218*$D$2+E218*$E$2+F218*$F$2+G218*$G$2+H218*$H$2+I218*$I$2+J218*$J$2+K218*$K$2+L218*$L$2+M218*$M$2))/11)</f>
        <v>1.1000000000000001</v>
      </c>
      <c r="S218">
        <f t="shared" si="6"/>
        <v>19</v>
      </c>
      <c r="T218">
        <f>YEAR('For utfylling'!B218)</f>
        <v>1900</v>
      </c>
      <c r="U218">
        <f t="shared" si="7"/>
        <v>1881</v>
      </c>
      <c r="V218">
        <f>IF(OR(U218='For utfylling'!F218,U218=('For utfylling'!F218+1),U218=('For utfylling'!F218-1)),1,0)</f>
        <v>0</v>
      </c>
    </row>
    <row r="219" spans="4:22" x14ac:dyDescent="0.2">
      <c r="D219" t="str">
        <f>MID('For utfylling'!$C219,1,1)</f>
        <v/>
      </c>
      <c r="E219" t="str">
        <f>MID('For utfylling'!$C219,2,1)</f>
        <v/>
      </c>
      <c r="F219" t="str">
        <f>MID('For utfylling'!$C219,3,1)</f>
        <v/>
      </c>
      <c r="G219" t="str">
        <f>MID('For utfylling'!$C219,4,1)</f>
        <v/>
      </c>
      <c r="H219" t="str">
        <f>MID('For utfylling'!$C219,5,1)</f>
        <v/>
      </c>
      <c r="I219" t="str">
        <f>MID('For utfylling'!$C219,6,1)</f>
        <v/>
      </c>
      <c r="J219" t="str">
        <f>MID('For utfylling'!$C219,7,1)</f>
        <v/>
      </c>
      <c r="K219" t="str">
        <f>MID('For utfylling'!$C219,8,1)</f>
        <v/>
      </c>
      <c r="L219" t="str">
        <f>MID('For utfylling'!$C219,9,1)</f>
        <v/>
      </c>
      <c r="M219" t="str">
        <f>MID('For utfylling'!$C219,10,1)</f>
        <v/>
      </c>
      <c r="N219" t="str">
        <f>RIGHT('For utfylling'!C219,1)</f>
        <v/>
      </c>
      <c r="O219">
        <f>IF(LEN('For utfylling'!C219)&lt;11,1.1,SUM((D219*$D$1+E219*$E$1+F219*$F$1+G219*$G$1+H219*$H$1+I219*$I$1+J219*$J$1+K219*$K$1+L219*$L$1+M219*$M$1+N219*$N$1))/11)</f>
        <v>1.1000000000000001</v>
      </c>
      <c r="P219">
        <f>IF(LEN('For utfylling'!C219)&lt;11,1.1,SUM((D219*$D$2+E219*$E$2+F219*$F$2+G219*$G$2+H219*$H$2+I219*$I$2+J219*$J$2+K219*$K$2+L219*$L$2+M219*$M$2))/11)</f>
        <v>1.1000000000000001</v>
      </c>
      <c r="S219">
        <f t="shared" si="6"/>
        <v>19</v>
      </c>
      <c r="T219">
        <f>YEAR('For utfylling'!B219)</f>
        <v>1900</v>
      </c>
      <c r="U219">
        <f t="shared" si="7"/>
        <v>1881</v>
      </c>
      <c r="V219">
        <f>IF(OR(U219='For utfylling'!F219,U219=('For utfylling'!F219+1),U219=('For utfylling'!F219-1)),1,0)</f>
        <v>0</v>
      </c>
    </row>
    <row r="220" spans="4:22" x14ac:dyDescent="0.2">
      <c r="D220" t="str">
        <f>MID('For utfylling'!$C220,1,1)</f>
        <v/>
      </c>
      <c r="E220" t="str">
        <f>MID('For utfylling'!$C220,2,1)</f>
        <v/>
      </c>
      <c r="F220" t="str">
        <f>MID('For utfylling'!$C220,3,1)</f>
        <v/>
      </c>
      <c r="G220" t="str">
        <f>MID('For utfylling'!$C220,4,1)</f>
        <v/>
      </c>
      <c r="H220" t="str">
        <f>MID('For utfylling'!$C220,5,1)</f>
        <v/>
      </c>
      <c r="I220" t="str">
        <f>MID('For utfylling'!$C220,6,1)</f>
        <v/>
      </c>
      <c r="J220" t="str">
        <f>MID('For utfylling'!$C220,7,1)</f>
        <v/>
      </c>
      <c r="K220" t="str">
        <f>MID('For utfylling'!$C220,8,1)</f>
        <v/>
      </c>
      <c r="L220" t="str">
        <f>MID('For utfylling'!$C220,9,1)</f>
        <v/>
      </c>
      <c r="M220" t="str">
        <f>MID('For utfylling'!$C220,10,1)</f>
        <v/>
      </c>
      <c r="N220" t="str">
        <f>RIGHT('For utfylling'!C220,1)</f>
        <v/>
      </c>
      <c r="O220">
        <f>IF(LEN('For utfylling'!C220)&lt;11,1.1,SUM((D220*$D$1+E220*$E$1+F220*$F$1+G220*$G$1+H220*$H$1+I220*$I$1+J220*$J$1+K220*$K$1+L220*$L$1+M220*$M$1+N220*$N$1))/11)</f>
        <v>1.1000000000000001</v>
      </c>
      <c r="P220">
        <f>IF(LEN('For utfylling'!C220)&lt;11,1.1,SUM((D220*$D$2+E220*$E$2+F220*$F$2+G220*$G$2+H220*$H$2+I220*$I$2+J220*$J$2+K220*$K$2+L220*$L$2+M220*$M$2))/11)</f>
        <v>1.1000000000000001</v>
      </c>
      <c r="S220">
        <f t="shared" si="6"/>
        <v>19</v>
      </c>
      <c r="T220">
        <f>YEAR('For utfylling'!B220)</f>
        <v>1900</v>
      </c>
      <c r="U220">
        <f t="shared" si="7"/>
        <v>1881</v>
      </c>
      <c r="V220">
        <f>IF(OR(U220='For utfylling'!F220,U220=('For utfylling'!F220+1),U220=('For utfylling'!F220-1)),1,0)</f>
        <v>0</v>
      </c>
    </row>
    <row r="221" spans="4:22" x14ac:dyDescent="0.2">
      <c r="D221" t="str">
        <f>MID('For utfylling'!$C221,1,1)</f>
        <v/>
      </c>
      <c r="E221" t="str">
        <f>MID('For utfylling'!$C221,2,1)</f>
        <v/>
      </c>
      <c r="F221" t="str">
        <f>MID('For utfylling'!$C221,3,1)</f>
        <v/>
      </c>
      <c r="G221" t="str">
        <f>MID('For utfylling'!$C221,4,1)</f>
        <v/>
      </c>
      <c r="H221" t="str">
        <f>MID('For utfylling'!$C221,5,1)</f>
        <v/>
      </c>
      <c r="I221" t="str">
        <f>MID('For utfylling'!$C221,6,1)</f>
        <v/>
      </c>
      <c r="J221" t="str">
        <f>MID('For utfylling'!$C221,7,1)</f>
        <v/>
      </c>
      <c r="K221" t="str">
        <f>MID('For utfylling'!$C221,8,1)</f>
        <v/>
      </c>
      <c r="L221" t="str">
        <f>MID('For utfylling'!$C221,9,1)</f>
        <v/>
      </c>
      <c r="M221" t="str">
        <f>MID('For utfylling'!$C221,10,1)</f>
        <v/>
      </c>
      <c r="N221" t="str">
        <f>RIGHT('For utfylling'!C221,1)</f>
        <v/>
      </c>
      <c r="O221">
        <f>IF(LEN('For utfylling'!C221)&lt;11,1.1,SUM((D221*$D$1+E221*$E$1+F221*$F$1+G221*$G$1+H221*$H$1+I221*$I$1+J221*$J$1+K221*$K$1+L221*$L$1+M221*$M$1+N221*$N$1))/11)</f>
        <v>1.1000000000000001</v>
      </c>
      <c r="P221">
        <f>IF(LEN('For utfylling'!C221)&lt;11,1.1,SUM((D221*$D$2+E221*$E$2+F221*$F$2+G221*$G$2+H221*$H$2+I221*$I$2+J221*$J$2+K221*$K$2+L221*$L$2+M221*$M$2))/11)</f>
        <v>1.1000000000000001</v>
      </c>
      <c r="S221">
        <f t="shared" si="6"/>
        <v>19</v>
      </c>
      <c r="T221">
        <f>YEAR('For utfylling'!B221)</f>
        <v>1900</v>
      </c>
      <c r="U221">
        <f t="shared" si="7"/>
        <v>1881</v>
      </c>
      <c r="V221">
        <f>IF(OR(U221='For utfylling'!F221,U221=('For utfylling'!F221+1),U221=('For utfylling'!F221-1)),1,0)</f>
        <v>0</v>
      </c>
    </row>
    <row r="222" spans="4:22" x14ac:dyDescent="0.2">
      <c r="D222" t="str">
        <f>MID('For utfylling'!$C222,1,1)</f>
        <v/>
      </c>
      <c r="E222" t="str">
        <f>MID('For utfylling'!$C222,2,1)</f>
        <v/>
      </c>
      <c r="F222" t="str">
        <f>MID('For utfylling'!$C222,3,1)</f>
        <v/>
      </c>
      <c r="G222" t="str">
        <f>MID('For utfylling'!$C222,4,1)</f>
        <v/>
      </c>
      <c r="H222" t="str">
        <f>MID('For utfylling'!$C222,5,1)</f>
        <v/>
      </c>
      <c r="I222" t="str">
        <f>MID('For utfylling'!$C222,6,1)</f>
        <v/>
      </c>
      <c r="J222" t="str">
        <f>MID('For utfylling'!$C222,7,1)</f>
        <v/>
      </c>
      <c r="K222" t="str">
        <f>MID('For utfylling'!$C222,8,1)</f>
        <v/>
      </c>
      <c r="L222" t="str">
        <f>MID('For utfylling'!$C222,9,1)</f>
        <v/>
      </c>
      <c r="M222" t="str">
        <f>MID('For utfylling'!$C222,10,1)</f>
        <v/>
      </c>
      <c r="N222" t="str">
        <f>RIGHT('For utfylling'!C222,1)</f>
        <v/>
      </c>
      <c r="O222">
        <f>IF(LEN('For utfylling'!C222)&lt;11,1.1,SUM((D222*$D$1+E222*$E$1+F222*$F$1+G222*$G$1+H222*$H$1+I222*$I$1+J222*$J$1+K222*$K$1+L222*$L$1+M222*$M$1+N222*$N$1))/11)</f>
        <v>1.1000000000000001</v>
      </c>
      <c r="P222">
        <f>IF(LEN('For utfylling'!C222)&lt;11,1.1,SUM((D222*$D$2+E222*$E$2+F222*$F$2+G222*$G$2+H222*$H$2+I222*$I$2+J222*$J$2+K222*$K$2+L222*$L$2+M222*$M$2))/11)</f>
        <v>1.1000000000000001</v>
      </c>
      <c r="S222">
        <f t="shared" si="6"/>
        <v>19</v>
      </c>
      <c r="T222">
        <f>YEAR('For utfylling'!B222)</f>
        <v>1900</v>
      </c>
      <c r="U222">
        <f t="shared" si="7"/>
        <v>1881</v>
      </c>
      <c r="V222">
        <f>IF(OR(U222='For utfylling'!F222,U222=('For utfylling'!F222+1),U222=('For utfylling'!F222-1)),1,0)</f>
        <v>0</v>
      </c>
    </row>
    <row r="223" spans="4:22" x14ac:dyDescent="0.2">
      <c r="D223" t="str">
        <f>MID('For utfylling'!$C223,1,1)</f>
        <v/>
      </c>
      <c r="E223" t="str">
        <f>MID('For utfylling'!$C223,2,1)</f>
        <v/>
      </c>
      <c r="F223" t="str">
        <f>MID('For utfylling'!$C223,3,1)</f>
        <v/>
      </c>
      <c r="G223" t="str">
        <f>MID('For utfylling'!$C223,4,1)</f>
        <v/>
      </c>
      <c r="H223" t="str">
        <f>MID('For utfylling'!$C223,5,1)</f>
        <v/>
      </c>
      <c r="I223" t="str">
        <f>MID('For utfylling'!$C223,6,1)</f>
        <v/>
      </c>
      <c r="J223" t="str">
        <f>MID('For utfylling'!$C223,7,1)</f>
        <v/>
      </c>
      <c r="K223" t="str">
        <f>MID('For utfylling'!$C223,8,1)</f>
        <v/>
      </c>
      <c r="L223" t="str">
        <f>MID('For utfylling'!$C223,9,1)</f>
        <v/>
      </c>
      <c r="M223" t="str">
        <f>MID('For utfylling'!$C223,10,1)</f>
        <v/>
      </c>
      <c r="N223" t="str">
        <f>RIGHT('For utfylling'!C223,1)</f>
        <v/>
      </c>
      <c r="O223">
        <f>IF(LEN('For utfylling'!C223)&lt;11,1.1,SUM((D223*$D$1+E223*$E$1+F223*$F$1+G223*$G$1+H223*$H$1+I223*$I$1+J223*$J$1+K223*$K$1+L223*$L$1+M223*$M$1+N223*$N$1))/11)</f>
        <v>1.1000000000000001</v>
      </c>
      <c r="P223">
        <f>IF(LEN('For utfylling'!C223)&lt;11,1.1,SUM((D223*$D$2+E223*$E$2+F223*$F$2+G223*$G$2+H223*$H$2+I223*$I$2+J223*$J$2+K223*$K$2+L223*$L$2+M223*$M$2))/11)</f>
        <v>1.1000000000000001</v>
      </c>
      <c r="S223">
        <f t="shared" si="6"/>
        <v>19</v>
      </c>
      <c r="T223">
        <f>YEAR('For utfylling'!B223)</f>
        <v>1900</v>
      </c>
      <c r="U223">
        <f t="shared" si="7"/>
        <v>1881</v>
      </c>
      <c r="V223">
        <f>IF(OR(U223='For utfylling'!F223,U223=('For utfylling'!F223+1),U223=('For utfylling'!F223-1)),1,0)</f>
        <v>0</v>
      </c>
    </row>
    <row r="224" spans="4:22" x14ac:dyDescent="0.2">
      <c r="D224" t="str">
        <f>MID('For utfylling'!$C224,1,1)</f>
        <v/>
      </c>
      <c r="E224" t="str">
        <f>MID('For utfylling'!$C224,2,1)</f>
        <v/>
      </c>
      <c r="F224" t="str">
        <f>MID('For utfylling'!$C224,3,1)</f>
        <v/>
      </c>
      <c r="G224" t="str">
        <f>MID('For utfylling'!$C224,4,1)</f>
        <v/>
      </c>
      <c r="H224" t="str">
        <f>MID('For utfylling'!$C224,5,1)</f>
        <v/>
      </c>
      <c r="I224" t="str">
        <f>MID('For utfylling'!$C224,6,1)</f>
        <v/>
      </c>
      <c r="J224" t="str">
        <f>MID('For utfylling'!$C224,7,1)</f>
        <v/>
      </c>
      <c r="K224" t="str">
        <f>MID('For utfylling'!$C224,8,1)</f>
        <v/>
      </c>
      <c r="L224" t="str">
        <f>MID('For utfylling'!$C224,9,1)</f>
        <v/>
      </c>
      <c r="M224" t="str">
        <f>MID('For utfylling'!$C224,10,1)</f>
        <v/>
      </c>
      <c r="N224" t="str">
        <f>RIGHT('For utfylling'!C224,1)</f>
        <v/>
      </c>
      <c r="O224">
        <f>IF(LEN('For utfylling'!C224)&lt;11,1.1,SUM((D224*$D$1+E224*$E$1+F224*$F$1+G224*$G$1+H224*$H$1+I224*$I$1+J224*$J$1+K224*$K$1+L224*$L$1+M224*$M$1+N224*$N$1))/11)</f>
        <v>1.1000000000000001</v>
      </c>
      <c r="P224">
        <f>IF(LEN('For utfylling'!C224)&lt;11,1.1,SUM((D224*$D$2+E224*$E$2+F224*$F$2+G224*$G$2+H224*$H$2+I224*$I$2+J224*$J$2+K224*$K$2+L224*$L$2+M224*$M$2))/11)</f>
        <v>1.1000000000000001</v>
      </c>
      <c r="S224">
        <f t="shared" si="6"/>
        <v>19</v>
      </c>
      <c r="T224">
        <f>YEAR('For utfylling'!B224)</f>
        <v>1900</v>
      </c>
      <c r="U224">
        <f t="shared" si="7"/>
        <v>1881</v>
      </c>
      <c r="V224">
        <f>IF(OR(U224='For utfylling'!F224,U224=('For utfylling'!F224+1),U224=('For utfylling'!F224-1)),1,0)</f>
        <v>0</v>
      </c>
    </row>
    <row r="225" spans="4:22" x14ac:dyDescent="0.2">
      <c r="D225" t="str">
        <f>MID('For utfylling'!$C225,1,1)</f>
        <v/>
      </c>
      <c r="E225" t="str">
        <f>MID('For utfylling'!$C225,2,1)</f>
        <v/>
      </c>
      <c r="F225" t="str">
        <f>MID('For utfylling'!$C225,3,1)</f>
        <v/>
      </c>
      <c r="G225" t="str">
        <f>MID('For utfylling'!$C225,4,1)</f>
        <v/>
      </c>
      <c r="H225" t="str">
        <f>MID('For utfylling'!$C225,5,1)</f>
        <v/>
      </c>
      <c r="I225" t="str">
        <f>MID('For utfylling'!$C225,6,1)</f>
        <v/>
      </c>
      <c r="J225" t="str">
        <f>MID('For utfylling'!$C225,7,1)</f>
        <v/>
      </c>
      <c r="K225" t="str">
        <f>MID('For utfylling'!$C225,8,1)</f>
        <v/>
      </c>
      <c r="L225" t="str">
        <f>MID('For utfylling'!$C225,9,1)</f>
        <v/>
      </c>
      <c r="M225" t="str">
        <f>MID('For utfylling'!$C225,10,1)</f>
        <v/>
      </c>
      <c r="N225" t="str">
        <f>RIGHT('For utfylling'!C225,1)</f>
        <v/>
      </c>
      <c r="O225">
        <f>IF(LEN('For utfylling'!C225)&lt;11,1.1,SUM((D225*$D$1+E225*$E$1+F225*$F$1+G225*$G$1+H225*$H$1+I225*$I$1+J225*$J$1+K225*$K$1+L225*$L$1+M225*$M$1+N225*$N$1))/11)</f>
        <v>1.1000000000000001</v>
      </c>
      <c r="P225">
        <f>IF(LEN('For utfylling'!C225)&lt;11,1.1,SUM((D225*$D$2+E225*$E$2+F225*$F$2+G225*$G$2+H225*$H$2+I225*$I$2+J225*$J$2+K225*$K$2+L225*$L$2+M225*$M$2))/11)</f>
        <v>1.1000000000000001</v>
      </c>
      <c r="S225">
        <f t="shared" si="6"/>
        <v>19</v>
      </c>
      <c r="T225">
        <f>YEAR('For utfylling'!B225)</f>
        <v>1900</v>
      </c>
      <c r="U225">
        <f t="shared" si="7"/>
        <v>1881</v>
      </c>
      <c r="V225">
        <f>IF(OR(U225='For utfylling'!F225,U225=('For utfylling'!F225+1),U225=('For utfylling'!F225-1)),1,0)</f>
        <v>0</v>
      </c>
    </row>
    <row r="226" spans="4:22" x14ac:dyDescent="0.2">
      <c r="D226" t="str">
        <f>MID('For utfylling'!$C226,1,1)</f>
        <v/>
      </c>
      <c r="E226" t="str">
        <f>MID('For utfylling'!$C226,2,1)</f>
        <v/>
      </c>
      <c r="F226" t="str">
        <f>MID('For utfylling'!$C226,3,1)</f>
        <v/>
      </c>
      <c r="G226" t="str">
        <f>MID('For utfylling'!$C226,4,1)</f>
        <v/>
      </c>
      <c r="H226" t="str">
        <f>MID('For utfylling'!$C226,5,1)</f>
        <v/>
      </c>
      <c r="I226" t="str">
        <f>MID('For utfylling'!$C226,6,1)</f>
        <v/>
      </c>
      <c r="J226" t="str">
        <f>MID('For utfylling'!$C226,7,1)</f>
        <v/>
      </c>
      <c r="K226" t="str">
        <f>MID('For utfylling'!$C226,8,1)</f>
        <v/>
      </c>
      <c r="L226" t="str">
        <f>MID('For utfylling'!$C226,9,1)</f>
        <v/>
      </c>
      <c r="M226" t="str">
        <f>MID('For utfylling'!$C226,10,1)</f>
        <v/>
      </c>
      <c r="N226" t="str">
        <f>RIGHT('For utfylling'!C226,1)</f>
        <v/>
      </c>
      <c r="O226">
        <f>IF(LEN('For utfylling'!C226)&lt;11,1.1,SUM((D226*$D$1+E226*$E$1+F226*$F$1+G226*$G$1+H226*$H$1+I226*$I$1+J226*$J$1+K226*$K$1+L226*$L$1+M226*$M$1+N226*$N$1))/11)</f>
        <v>1.1000000000000001</v>
      </c>
      <c r="P226">
        <f>IF(LEN('For utfylling'!C226)&lt;11,1.1,SUM((D226*$D$2+E226*$E$2+F226*$F$2+G226*$G$2+H226*$H$2+I226*$I$2+J226*$J$2+K226*$K$2+L226*$L$2+M226*$M$2))/11)</f>
        <v>1.1000000000000001</v>
      </c>
      <c r="S226">
        <f t="shared" si="6"/>
        <v>19</v>
      </c>
      <c r="T226">
        <f>YEAR('For utfylling'!B226)</f>
        <v>1900</v>
      </c>
      <c r="U226">
        <f t="shared" si="7"/>
        <v>1881</v>
      </c>
      <c r="V226">
        <f>IF(OR(U226='For utfylling'!F226,U226=('For utfylling'!F226+1),U226=('For utfylling'!F226-1)),1,0)</f>
        <v>0</v>
      </c>
    </row>
    <row r="227" spans="4:22" x14ac:dyDescent="0.2">
      <c r="D227" t="str">
        <f>MID('For utfylling'!$C227,1,1)</f>
        <v/>
      </c>
      <c r="E227" t="str">
        <f>MID('For utfylling'!$C227,2,1)</f>
        <v/>
      </c>
      <c r="F227" t="str">
        <f>MID('For utfylling'!$C227,3,1)</f>
        <v/>
      </c>
      <c r="G227" t="str">
        <f>MID('For utfylling'!$C227,4,1)</f>
        <v/>
      </c>
      <c r="H227" t="str">
        <f>MID('For utfylling'!$C227,5,1)</f>
        <v/>
      </c>
      <c r="I227" t="str">
        <f>MID('For utfylling'!$C227,6,1)</f>
        <v/>
      </c>
      <c r="J227" t="str">
        <f>MID('For utfylling'!$C227,7,1)</f>
        <v/>
      </c>
      <c r="K227" t="str">
        <f>MID('For utfylling'!$C227,8,1)</f>
        <v/>
      </c>
      <c r="L227" t="str">
        <f>MID('For utfylling'!$C227,9,1)</f>
        <v/>
      </c>
      <c r="M227" t="str">
        <f>MID('For utfylling'!$C227,10,1)</f>
        <v/>
      </c>
      <c r="N227" t="str">
        <f>RIGHT('For utfylling'!C227,1)</f>
        <v/>
      </c>
      <c r="O227">
        <f>IF(LEN('For utfylling'!C227)&lt;11,1.1,SUM((D227*$D$1+E227*$E$1+F227*$F$1+G227*$G$1+H227*$H$1+I227*$I$1+J227*$J$1+K227*$K$1+L227*$L$1+M227*$M$1+N227*$N$1))/11)</f>
        <v>1.1000000000000001</v>
      </c>
      <c r="P227">
        <f>IF(LEN('For utfylling'!C227)&lt;11,1.1,SUM((D227*$D$2+E227*$E$2+F227*$F$2+G227*$G$2+H227*$H$2+I227*$I$2+J227*$J$2+K227*$K$2+L227*$L$2+M227*$M$2))/11)</f>
        <v>1.1000000000000001</v>
      </c>
      <c r="S227">
        <f t="shared" si="6"/>
        <v>19</v>
      </c>
      <c r="T227">
        <f>YEAR('For utfylling'!B227)</f>
        <v>1900</v>
      </c>
      <c r="U227">
        <f t="shared" si="7"/>
        <v>1881</v>
      </c>
      <c r="V227">
        <f>IF(OR(U227='For utfylling'!F227,U227=('For utfylling'!F227+1),U227=('For utfylling'!F227-1)),1,0)</f>
        <v>0</v>
      </c>
    </row>
    <row r="228" spans="4:22" x14ac:dyDescent="0.2">
      <c r="D228" t="str">
        <f>MID('For utfylling'!$C228,1,1)</f>
        <v/>
      </c>
      <c r="E228" t="str">
        <f>MID('For utfylling'!$C228,2,1)</f>
        <v/>
      </c>
      <c r="F228" t="str">
        <f>MID('For utfylling'!$C228,3,1)</f>
        <v/>
      </c>
      <c r="G228" t="str">
        <f>MID('For utfylling'!$C228,4,1)</f>
        <v/>
      </c>
      <c r="H228" t="str">
        <f>MID('For utfylling'!$C228,5,1)</f>
        <v/>
      </c>
      <c r="I228" t="str">
        <f>MID('For utfylling'!$C228,6,1)</f>
        <v/>
      </c>
      <c r="J228" t="str">
        <f>MID('For utfylling'!$C228,7,1)</f>
        <v/>
      </c>
      <c r="K228" t="str">
        <f>MID('For utfylling'!$C228,8,1)</f>
        <v/>
      </c>
      <c r="L228" t="str">
        <f>MID('For utfylling'!$C228,9,1)</f>
        <v/>
      </c>
      <c r="M228" t="str">
        <f>MID('For utfylling'!$C228,10,1)</f>
        <v/>
      </c>
      <c r="N228" t="str">
        <f>RIGHT('For utfylling'!C228,1)</f>
        <v/>
      </c>
      <c r="O228">
        <f>IF(LEN('For utfylling'!C228)&lt;11,1.1,SUM((D228*$D$1+E228*$E$1+F228*$F$1+G228*$G$1+H228*$H$1+I228*$I$1+J228*$J$1+K228*$K$1+L228*$L$1+M228*$M$1+N228*$N$1))/11)</f>
        <v>1.1000000000000001</v>
      </c>
      <c r="P228">
        <f>IF(LEN('For utfylling'!C228)&lt;11,1.1,SUM((D228*$D$2+E228*$E$2+F228*$F$2+G228*$G$2+H228*$H$2+I228*$I$2+J228*$J$2+K228*$K$2+L228*$L$2+M228*$M$2))/11)</f>
        <v>1.1000000000000001</v>
      </c>
      <c r="S228">
        <f t="shared" si="6"/>
        <v>19</v>
      </c>
      <c r="T228">
        <f>YEAR('For utfylling'!B228)</f>
        <v>1900</v>
      </c>
      <c r="U228">
        <f t="shared" si="7"/>
        <v>1881</v>
      </c>
      <c r="V228">
        <f>IF(OR(U228='For utfylling'!F228,U228=('For utfylling'!F228+1),U228=('For utfylling'!F228-1)),1,0)</f>
        <v>0</v>
      </c>
    </row>
    <row r="229" spans="4:22" x14ac:dyDescent="0.2">
      <c r="D229" t="str">
        <f>MID('For utfylling'!$C229,1,1)</f>
        <v/>
      </c>
      <c r="E229" t="str">
        <f>MID('For utfylling'!$C229,2,1)</f>
        <v/>
      </c>
      <c r="F229" t="str">
        <f>MID('For utfylling'!$C229,3,1)</f>
        <v/>
      </c>
      <c r="G229" t="str">
        <f>MID('For utfylling'!$C229,4,1)</f>
        <v/>
      </c>
      <c r="H229" t="str">
        <f>MID('For utfylling'!$C229,5,1)</f>
        <v/>
      </c>
      <c r="I229" t="str">
        <f>MID('For utfylling'!$C229,6,1)</f>
        <v/>
      </c>
      <c r="J229" t="str">
        <f>MID('For utfylling'!$C229,7,1)</f>
        <v/>
      </c>
      <c r="K229" t="str">
        <f>MID('For utfylling'!$C229,8,1)</f>
        <v/>
      </c>
      <c r="L229" t="str">
        <f>MID('For utfylling'!$C229,9,1)</f>
        <v/>
      </c>
      <c r="M229" t="str">
        <f>MID('For utfylling'!$C229,10,1)</f>
        <v/>
      </c>
      <c r="N229" t="str">
        <f>RIGHT('For utfylling'!C229,1)</f>
        <v/>
      </c>
      <c r="O229">
        <f>IF(LEN('For utfylling'!C229)&lt;11,1.1,SUM((D229*$D$1+E229*$E$1+F229*$F$1+G229*$G$1+H229*$H$1+I229*$I$1+J229*$J$1+K229*$K$1+L229*$L$1+M229*$M$1+N229*$N$1))/11)</f>
        <v>1.1000000000000001</v>
      </c>
      <c r="P229">
        <f>IF(LEN('For utfylling'!C229)&lt;11,1.1,SUM((D229*$D$2+E229*$E$2+F229*$F$2+G229*$G$2+H229*$H$2+I229*$I$2+J229*$J$2+K229*$K$2+L229*$L$2+M229*$M$2))/11)</f>
        <v>1.1000000000000001</v>
      </c>
      <c r="S229">
        <f t="shared" si="6"/>
        <v>19</v>
      </c>
      <c r="T229">
        <f>YEAR('For utfylling'!B229)</f>
        <v>1900</v>
      </c>
      <c r="U229">
        <f t="shared" si="7"/>
        <v>1881</v>
      </c>
      <c r="V229">
        <f>IF(OR(U229='For utfylling'!F229,U229=('For utfylling'!F229+1),U229=('For utfylling'!F229-1)),1,0)</f>
        <v>0</v>
      </c>
    </row>
    <row r="230" spans="4:22" x14ac:dyDescent="0.2">
      <c r="D230" t="str">
        <f>MID('For utfylling'!$C230,1,1)</f>
        <v/>
      </c>
      <c r="E230" t="str">
        <f>MID('For utfylling'!$C230,2,1)</f>
        <v/>
      </c>
      <c r="F230" t="str">
        <f>MID('For utfylling'!$C230,3,1)</f>
        <v/>
      </c>
      <c r="G230" t="str">
        <f>MID('For utfylling'!$C230,4,1)</f>
        <v/>
      </c>
      <c r="H230" t="str">
        <f>MID('For utfylling'!$C230,5,1)</f>
        <v/>
      </c>
      <c r="I230" t="str">
        <f>MID('For utfylling'!$C230,6,1)</f>
        <v/>
      </c>
      <c r="J230" t="str">
        <f>MID('For utfylling'!$C230,7,1)</f>
        <v/>
      </c>
      <c r="K230" t="str">
        <f>MID('For utfylling'!$C230,8,1)</f>
        <v/>
      </c>
      <c r="L230" t="str">
        <f>MID('For utfylling'!$C230,9,1)</f>
        <v/>
      </c>
      <c r="M230" t="str">
        <f>MID('For utfylling'!$C230,10,1)</f>
        <v/>
      </c>
      <c r="N230" t="str">
        <f>RIGHT('For utfylling'!C230,1)</f>
        <v/>
      </c>
      <c r="O230">
        <f>IF(LEN('For utfylling'!C230)&lt;11,1.1,SUM((D230*$D$1+E230*$E$1+F230*$F$1+G230*$G$1+H230*$H$1+I230*$I$1+J230*$J$1+K230*$K$1+L230*$L$1+M230*$M$1+N230*$N$1))/11)</f>
        <v>1.1000000000000001</v>
      </c>
      <c r="P230">
        <f>IF(LEN('For utfylling'!C230)&lt;11,1.1,SUM((D230*$D$2+E230*$E$2+F230*$F$2+G230*$G$2+H230*$H$2+I230*$I$2+J230*$J$2+K230*$K$2+L230*$L$2+M230*$M$2))/11)</f>
        <v>1.1000000000000001</v>
      </c>
      <c r="S230">
        <f t="shared" si="6"/>
        <v>19</v>
      </c>
      <c r="T230">
        <f>YEAR('For utfylling'!B230)</f>
        <v>1900</v>
      </c>
      <c r="U230">
        <f t="shared" si="7"/>
        <v>1881</v>
      </c>
      <c r="V230">
        <f>IF(OR(U230='For utfylling'!F230,U230=('For utfylling'!F230+1),U230=('For utfylling'!F230-1)),1,0)</f>
        <v>0</v>
      </c>
    </row>
    <row r="231" spans="4:22" x14ac:dyDescent="0.2">
      <c r="D231" t="str">
        <f>MID('For utfylling'!$C231,1,1)</f>
        <v/>
      </c>
      <c r="E231" t="str">
        <f>MID('For utfylling'!$C231,2,1)</f>
        <v/>
      </c>
      <c r="F231" t="str">
        <f>MID('For utfylling'!$C231,3,1)</f>
        <v/>
      </c>
      <c r="G231" t="str">
        <f>MID('For utfylling'!$C231,4,1)</f>
        <v/>
      </c>
      <c r="H231" t="str">
        <f>MID('For utfylling'!$C231,5,1)</f>
        <v/>
      </c>
      <c r="I231" t="str">
        <f>MID('For utfylling'!$C231,6,1)</f>
        <v/>
      </c>
      <c r="J231" t="str">
        <f>MID('For utfylling'!$C231,7,1)</f>
        <v/>
      </c>
      <c r="K231" t="str">
        <f>MID('For utfylling'!$C231,8,1)</f>
        <v/>
      </c>
      <c r="L231" t="str">
        <f>MID('For utfylling'!$C231,9,1)</f>
        <v/>
      </c>
      <c r="M231" t="str">
        <f>MID('For utfylling'!$C231,10,1)</f>
        <v/>
      </c>
      <c r="N231" t="str">
        <f>RIGHT('For utfylling'!C231,1)</f>
        <v/>
      </c>
      <c r="O231">
        <f>IF(LEN('For utfylling'!C231)&lt;11,1.1,SUM((D231*$D$1+E231*$E$1+F231*$F$1+G231*$G$1+H231*$H$1+I231*$I$1+J231*$J$1+K231*$K$1+L231*$L$1+M231*$M$1+N231*$N$1))/11)</f>
        <v>1.1000000000000001</v>
      </c>
      <c r="P231">
        <f>IF(LEN('For utfylling'!C231)&lt;11,1.1,SUM((D231*$D$2+E231*$E$2+F231*$F$2+G231*$G$2+H231*$H$2+I231*$I$2+J231*$J$2+K231*$K$2+L231*$L$2+M231*$M$2))/11)</f>
        <v>1.1000000000000001</v>
      </c>
      <c r="S231">
        <f t="shared" si="6"/>
        <v>19</v>
      </c>
      <c r="T231">
        <f>YEAR('For utfylling'!B231)</f>
        <v>1900</v>
      </c>
      <c r="U231">
        <f t="shared" si="7"/>
        <v>1881</v>
      </c>
      <c r="V231">
        <f>IF(OR(U231='For utfylling'!F231,U231=('For utfylling'!F231+1),U231=('For utfylling'!F231-1)),1,0)</f>
        <v>0</v>
      </c>
    </row>
    <row r="232" spans="4:22" x14ac:dyDescent="0.2">
      <c r="D232" t="str">
        <f>MID('For utfylling'!$C232,1,1)</f>
        <v/>
      </c>
      <c r="E232" t="str">
        <f>MID('For utfylling'!$C232,2,1)</f>
        <v/>
      </c>
      <c r="F232" t="str">
        <f>MID('For utfylling'!$C232,3,1)</f>
        <v/>
      </c>
      <c r="G232" t="str">
        <f>MID('For utfylling'!$C232,4,1)</f>
        <v/>
      </c>
      <c r="H232" t="str">
        <f>MID('For utfylling'!$C232,5,1)</f>
        <v/>
      </c>
      <c r="I232" t="str">
        <f>MID('For utfylling'!$C232,6,1)</f>
        <v/>
      </c>
      <c r="J232" t="str">
        <f>MID('For utfylling'!$C232,7,1)</f>
        <v/>
      </c>
      <c r="K232" t="str">
        <f>MID('For utfylling'!$C232,8,1)</f>
        <v/>
      </c>
      <c r="L232" t="str">
        <f>MID('For utfylling'!$C232,9,1)</f>
        <v/>
      </c>
      <c r="M232" t="str">
        <f>MID('For utfylling'!$C232,10,1)</f>
        <v/>
      </c>
      <c r="N232" t="str">
        <f>RIGHT('For utfylling'!C232,1)</f>
        <v/>
      </c>
      <c r="O232">
        <f>IF(LEN('For utfylling'!C232)&lt;11,1.1,SUM((D232*$D$1+E232*$E$1+F232*$F$1+G232*$G$1+H232*$H$1+I232*$I$1+J232*$J$1+K232*$K$1+L232*$L$1+M232*$M$1+N232*$N$1))/11)</f>
        <v>1.1000000000000001</v>
      </c>
      <c r="P232">
        <f>IF(LEN('For utfylling'!C232)&lt;11,1.1,SUM((D232*$D$2+E232*$E$2+F232*$F$2+G232*$G$2+H232*$H$2+I232*$I$2+J232*$J$2+K232*$K$2+L232*$L$2+M232*$M$2))/11)</f>
        <v>1.1000000000000001</v>
      </c>
      <c r="S232">
        <f t="shared" si="6"/>
        <v>19</v>
      </c>
      <c r="T232">
        <f>YEAR('For utfylling'!B232)</f>
        <v>1900</v>
      </c>
      <c r="U232">
        <f t="shared" si="7"/>
        <v>1881</v>
      </c>
      <c r="V232">
        <f>IF(OR(U232='For utfylling'!F232,U232=('For utfylling'!F232+1),U232=('For utfylling'!F232-1)),1,0)</f>
        <v>0</v>
      </c>
    </row>
    <row r="233" spans="4:22" x14ac:dyDescent="0.2">
      <c r="D233" t="str">
        <f>MID('For utfylling'!$C233,1,1)</f>
        <v/>
      </c>
      <c r="E233" t="str">
        <f>MID('For utfylling'!$C233,2,1)</f>
        <v/>
      </c>
      <c r="F233" t="str">
        <f>MID('For utfylling'!$C233,3,1)</f>
        <v/>
      </c>
      <c r="G233" t="str">
        <f>MID('For utfylling'!$C233,4,1)</f>
        <v/>
      </c>
      <c r="H233" t="str">
        <f>MID('For utfylling'!$C233,5,1)</f>
        <v/>
      </c>
      <c r="I233" t="str">
        <f>MID('For utfylling'!$C233,6,1)</f>
        <v/>
      </c>
      <c r="J233" t="str">
        <f>MID('For utfylling'!$C233,7,1)</f>
        <v/>
      </c>
      <c r="K233" t="str">
        <f>MID('For utfylling'!$C233,8,1)</f>
        <v/>
      </c>
      <c r="L233" t="str">
        <f>MID('For utfylling'!$C233,9,1)</f>
        <v/>
      </c>
      <c r="M233" t="str">
        <f>MID('For utfylling'!$C233,10,1)</f>
        <v/>
      </c>
      <c r="N233" t="str">
        <f>RIGHT('For utfylling'!C233,1)</f>
        <v/>
      </c>
      <c r="O233">
        <f>IF(LEN('For utfylling'!C233)&lt;11,1.1,SUM((D233*$D$1+E233*$E$1+F233*$F$1+G233*$G$1+H233*$H$1+I233*$I$1+J233*$J$1+K233*$K$1+L233*$L$1+M233*$M$1+N233*$N$1))/11)</f>
        <v>1.1000000000000001</v>
      </c>
      <c r="P233">
        <f>IF(LEN('For utfylling'!C233)&lt;11,1.1,SUM((D233*$D$2+E233*$E$2+F233*$F$2+G233*$G$2+H233*$H$2+I233*$I$2+J233*$J$2+K233*$K$2+L233*$L$2+M233*$M$2))/11)</f>
        <v>1.1000000000000001</v>
      </c>
      <c r="S233">
        <f t="shared" si="6"/>
        <v>19</v>
      </c>
      <c r="T233">
        <f>YEAR('For utfylling'!B233)</f>
        <v>1900</v>
      </c>
      <c r="U233">
        <f t="shared" si="7"/>
        <v>1881</v>
      </c>
      <c r="V233">
        <f>IF(OR(U233='For utfylling'!F233,U233=('For utfylling'!F233+1),U233=('For utfylling'!F233-1)),1,0)</f>
        <v>0</v>
      </c>
    </row>
    <row r="234" spans="4:22" x14ac:dyDescent="0.2">
      <c r="D234" t="str">
        <f>MID('For utfylling'!$C234,1,1)</f>
        <v/>
      </c>
      <c r="E234" t="str">
        <f>MID('For utfylling'!$C234,2,1)</f>
        <v/>
      </c>
      <c r="F234" t="str">
        <f>MID('For utfylling'!$C234,3,1)</f>
        <v/>
      </c>
      <c r="G234" t="str">
        <f>MID('For utfylling'!$C234,4,1)</f>
        <v/>
      </c>
      <c r="H234" t="str">
        <f>MID('For utfylling'!$C234,5,1)</f>
        <v/>
      </c>
      <c r="I234" t="str">
        <f>MID('For utfylling'!$C234,6,1)</f>
        <v/>
      </c>
      <c r="J234" t="str">
        <f>MID('For utfylling'!$C234,7,1)</f>
        <v/>
      </c>
      <c r="K234" t="str">
        <f>MID('For utfylling'!$C234,8,1)</f>
        <v/>
      </c>
      <c r="L234" t="str">
        <f>MID('For utfylling'!$C234,9,1)</f>
        <v/>
      </c>
      <c r="M234" t="str">
        <f>MID('For utfylling'!$C234,10,1)</f>
        <v/>
      </c>
      <c r="N234" t="str">
        <f>RIGHT('For utfylling'!C234,1)</f>
        <v/>
      </c>
      <c r="O234">
        <f>IF(LEN('For utfylling'!C234)&lt;11,1.1,SUM((D234*$D$1+E234*$E$1+F234*$F$1+G234*$G$1+H234*$H$1+I234*$I$1+J234*$J$1+K234*$K$1+L234*$L$1+M234*$M$1+N234*$N$1))/11)</f>
        <v>1.1000000000000001</v>
      </c>
      <c r="P234">
        <f>IF(LEN('For utfylling'!C234)&lt;11,1.1,SUM((D234*$D$2+E234*$E$2+F234*$F$2+G234*$G$2+H234*$H$2+I234*$I$2+J234*$J$2+K234*$K$2+L234*$L$2+M234*$M$2))/11)</f>
        <v>1.1000000000000001</v>
      </c>
      <c r="S234">
        <f t="shared" si="6"/>
        <v>19</v>
      </c>
      <c r="T234">
        <f>YEAR('For utfylling'!B234)</f>
        <v>1900</v>
      </c>
      <c r="U234">
        <f t="shared" si="7"/>
        <v>1881</v>
      </c>
      <c r="V234">
        <f>IF(OR(U234='For utfylling'!F234,U234=('For utfylling'!F234+1),U234=('For utfylling'!F234-1)),1,0)</f>
        <v>0</v>
      </c>
    </row>
    <row r="235" spans="4:22" x14ac:dyDescent="0.2">
      <c r="D235" t="str">
        <f>MID('For utfylling'!$C235,1,1)</f>
        <v/>
      </c>
      <c r="E235" t="str">
        <f>MID('For utfylling'!$C235,2,1)</f>
        <v/>
      </c>
      <c r="F235" t="str">
        <f>MID('For utfylling'!$C235,3,1)</f>
        <v/>
      </c>
      <c r="G235" t="str">
        <f>MID('For utfylling'!$C235,4,1)</f>
        <v/>
      </c>
      <c r="H235" t="str">
        <f>MID('For utfylling'!$C235,5,1)</f>
        <v/>
      </c>
      <c r="I235" t="str">
        <f>MID('For utfylling'!$C235,6,1)</f>
        <v/>
      </c>
      <c r="J235" t="str">
        <f>MID('For utfylling'!$C235,7,1)</f>
        <v/>
      </c>
      <c r="K235" t="str">
        <f>MID('For utfylling'!$C235,8,1)</f>
        <v/>
      </c>
      <c r="L235" t="str">
        <f>MID('For utfylling'!$C235,9,1)</f>
        <v/>
      </c>
      <c r="M235" t="str">
        <f>MID('For utfylling'!$C235,10,1)</f>
        <v/>
      </c>
      <c r="N235" t="str">
        <f>RIGHT('For utfylling'!C235,1)</f>
        <v/>
      </c>
      <c r="O235">
        <f>IF(LEN('For utfylling'!C235)&lt;11,1.1,SUM((D235*$D$1+E235*$E$1+F235*$F$1+G235*$G$1+H235*$H$1+I235*$I$1+J235*$J$1+K235*$K$1+L235*$L$1+M235*$M$1+N235*$N$1))/11)</f>
        <v>1.1000000000000001</v>
      </c>
      <c r="P235">
        <f>IF(LEN('For utfylling'!C235)&lt;11,1.1,SUM((D235*$D$2+E235*$E$2+F235*$F$2+G235*$G$2+H235*$H$2+I235*$I$2+J235*$J$2+K235*$K$2+L235*$L$2+M235*$M$2))/11)</f>
        <v>1.1000000000000001</v>
      </c>
      <c r="S235">
        <f t="shared" si="6"/>
        <v>19</v>
      </c>
      <c r="T235">
        <f>YEAR('For utfylling'!B235)</f>
        <v>1900</v>
      </c>
      <c r="U235">
        <f t="shared" si="7"/>
        <v>1881</v>
      </c>
      <c r="V235">
        <f>IF(OR(U235='For utfylling'!F235,U235=('For utfylling'!F235+1),U235=('For utfylling'!F235-1)),1,0)</f>
        <v>0</v>
      </c>
    </row>
    <row r="236" spans="4:22" x14ac:dyDescent="0.2">
      <c r="D236" t="str">
        <f>MID('For utfylling'!$C236,1,1)</f>
        <v/>
      </c>
      <c r="E236" t="str">
        <f>MID('For utfylling'!$C236,2,1)</f>
        <v/>
      </c>
      <c r="F236" t="str">
        <f>MID('For utfylling'!$C236,3,1)</f>
        <v/>
      </c>
      <c r="G236" t="str">
        <f>MID('For utfylling'!$C236,4,1)</f>
        <v/>
      </c>
      <c r="H236" t="str">
        <f>MID('For utfylling'!$C236,5,1)</f>
        <v/>
      </c>
      <c r="I236" t="str">
        <f>MID('For utfylling'!$C236,6,1)</f>
        <v/>
      </c>
      <c r="J236" t="str">
        <f>MID('For utfylling'!$C236,7,1)</f>
        <v/>
      </c>
      <c r="K236" t="str">
        <f>MID('For utfylling'!$C236,8,1)</f>
        <v/>
      </c>
      <c r="L236" t="str">
        <f>MID('For utfylling'!$C236,9,1)</f>
        <v/>
      </c>
      <c r="M236" t="str">
        <f>MID('For utfylling'!$C236,10,1)</f>
        <v/>
      </c>
      <c r="N236" t="str">
        <f>RIGHT('For utfylling'!C236,1)</f>
        <v/>
      </c>
      <c r="O236">
        <f>IF(LEN('For utfylling'!C236)&lt;11,1.1,SUM((D236*$D$1+E236*$E$1+F236*$F$1+G236*$G$1+H236*$H$1+I236*$I$1+J236*$J$1+K236*$K$1+L236*$L$1+M236*$M$1+N236*$N$1))/11)</f>
        <v>1.1000000000000001</v>
      </c>
      <c r="P236">
        <f>IF(LEN('For utfylling'!C236)&lt;11,1.1,SUM((D236*$D$2+E236*$E$2+F236*$F$2+G236*$G$2+H236*$H$2+I236*$I$2+J236*$J$2+K236*$K$2+L236*$L$2+M236*$M$2))/11)</f>
        <v>1.1000000000000001</v>
      </c>
      <c r="S236">
        <f t="shared" si="6"/>
        <v>19</v>
      </c>
      <c r="T236">
        <f>YEAR('For utfylling'!B236)</f>
        <v>1900</v>
      </c>
      <c r="U236">
        <f t="shared" si="7"/>
        <v>1881</v>
      </c>
      <c r="V236">
        <f>IF(OR(U236='For utfylling'!F236,U236=('For utfylling'!F236+1),U236=('For utfylling'!F236-1)),1,0)</f>
        <v>0</v>
      </c>
    </row>
    <row r="237" spans="4:22" x14ac:dyDescent="0.2">
      <c r="D237" t="str">
        <f>MID('For utfylling'!$C237,1,1)</f>
        <v/>
      </c>
      <c r="E237" t="str">
        <f>MID('For utfylling'!$C237,2,1)</f>
        <v/>
      </c>
      <c r="F237" t="str">
        <f>MID('For utfylling'!$C237,3,1)</f>
        <v/>
      </c>
      <c r="G237" t="str">
        <f>MID('For utfylling'!$C237,4,1)</f>
        <v/>
      </c>
      <c r="H237" t="str">
        <f>MID('For utfylling'!$C237,5,1)</f>
        <v/>
      </c>
      <c r="I237" t="str">
        <f>MID('For utfylling'!$C237,6,1)</f>
        <v/>
      </c>
      <c r="J237" t="str">
        <f>MID('For utfylling'!$C237,7,1)</f>
        <v/>
      </c>
      <c r="K237" t="str">
        <f>MID('For utfylling'!$C237,8,1)</f>
        <v/>
      </c>
      <c r="L237" t="str">
        <f>MID('For utfylling'!$C237,9,1)</f>
        <v/>
      </c>
      <c r="M237" t="str">
        <f>MID('For utfylling'!$C237,10,1)</f>
        <v/>
      </c>
      <c r="N237" t="str">
        <f>RIGHT('For utfylling'!C237,1)</f>
        <v/>
      </c>
      <c r="O237">
        <f>IF(LEN('For utfylling'!C237)&lt;11,1.1,SUM((D237*$D$1+E237*$E$1+F237*$F$1+G237*$G$1+H237*$H$1+I237*$I$1+J237*$J$1+K237*$K$1+L237*$L$1+M237*$M$1+N237*$N$1))/11)</f>
        <v>1.1000000000000001</v>
      </c>
      <c r="P237">
        <f>IF(LEN('For utfylling'!C237)&lt;11,1.1,SUM((D237*$D$2+E237*$E$2+F237*$F$2+G237*$G$2+H237*$H$2+I237*$I$2+J237*$J$2+K237*$K$2+L237*$L$2+M237*$M$2))/11)</f>
        <v>1.1000000000000001</v>
      </c>
      <c r="S237">
        <f t="shared" si="6"/>
        <v>19</v>
      </c>
      <c r="T237">
        <f>YEAR('For utfylling'!B237)</f>
        <v>1900</v>
      </c>
      <c r="U237">
        <f t="shared" si="7"/>
        <v>1881</v>
      </c>
      <c r="V237">
        <f>IF(OR(U237='For utfylling'!F237,U237=('For utfylling'!F237+1),U237=('For utfylling'!F237-1)),1,0)</f>
        <v>0</v>
      </c>
    </row>
    <row r="238" spans="4:22" x14ac:dyDescent="0.2">
      <c r="D238" t="str">
        <f>MID('For utfylling'!$C238,1,1)</f>
        <v/>
      </c>
      <c r="E238" t="str">
        <f>MID('For utfylling'!$C238,2,1)</f>
        <v/>
      </c>
      <c r="F238" t="str">
        <f>MID('For utfylling'!$C238,3,1)</f>
        <v/>
      </c>
      <c r="G238" t="str">
        <f>MID('For utfylling'!$C238,4,1)</f>
        <v/>
      </c>
      <c r="H238" t="str">
        <f>MID('For utfylling'!$C238,5,1)</f>
        <v/>
      </c>
      <c r="I238" t="str">
        <f>MID('For utfylling'!$C238,6,1)</f>
        <v/>
      </c>
      <c r="J238" t="str">
        <f>MID('For utfylling'!$C238,7,1)</f>
        <v/>
      </c>
      <c r="K238" t="str">
        <f>MID('For utfylling'!$C238,8,1)</f>
        <v/>
      </c>
      <c r="L238" t="str">
        <f>MID('For utfylling'!$C238,9,1)</f>
        <v/>
      </c>
      <c r="M238" t="str">
        <f>MID('For utfylling'!$C238,10,1)</f>
        <v/>
      </c>
      <c r="N238" t="str">
        <f>RIGHT('For utfylling'!C238,1)</f>
        <v/>
      </c>
      <c r="O238">
        <f>IF(LEN('For utfylling'!C238)&lt;11,1.1,SUM((D238*$D$1+E238*$E$1+F238*$F$1+G238*$G$1+H238*$H$1+I238*$I$1+J238*$J$1+K238*$K$1+L238*$L$1+M238*$M$1+N238*$N$1))/11)</f>
        <v>1.1000000000000001</v>
      </c>
      <c r="P238">
        <f>IF(LEN('For utfylling'!C238)&lt;11,1.1,SUM((D238*$D$2+E238*$E$2+F238*$F$2+G238*$G$2+H238*$H$2+I238*$I$2+J238*$J$2+K238*$K$2+L238*$L$2+M238*$M$2))/11)</f>
        <v>1.1000000000000001</v>
      </c>
      <c r="S238">
        <f t="shared" si="6"/>
        <v>19</v>
      </c>
      <c r="T238">
        <f>YEAR('For utfylling'!B238)</f>
        <v>1900</v>
      </c>
      <c r="U238">
        <f t="shared" si="7"/>
        <v>1881</v>
      </c>
      <c r="V238">
        <f>IF(OR(U238='For utfylling'!F238,U238=('For utfylling'!F238+1),U238=('For utfylling'!F238-1)),1,0)</f>
        <v>0</v>
      </c>
    </row>
    <row r="239" spans="4:22" x14ac:dyDescent="0.2">
      <c r="D239" t="str">
        <f>MID('For utfylling'!$C239,1,1)</f>
        <v/>
      </c>
      <c r="E239" t="str">
        <f>MID('For utfylling'!$C239,2,1)</f>
        <v/>
      </c>
      <c r="F239" t="str">
        <f>MID('For utfylling'!$C239,3,1)</f>
        <v/>
      </c>
      <c r="G239" t="str">
        <f>MID('For utfylling'!$C239,4,1)</f>
        <v/>
      </c>
      <c r="H239" t="str">
        <f>MID('For utfylling'!$C239,5,1)</f>
        <v/>
      </c>
      <c r="I239" t="str">
        <f>MID('For utfylling'!$C239,6,1)</f>
        <v/>
      </c>
      <c r="J239" t="str">
        <f>MID('For utfylling'!$C239,7,1)</f>
        <v/>
      </c>
      <c r="K239" t="str">
        <f>MID('For utfylling'!$C239,8,1)</f>
        <v/>
      </c>
      <c r="L239" t="str">
        <f>MID('For utfylling'!$C239,9,1)</f>
        <v/>
      </c>
      <c r="M239" t="str">
        <f>MID('For utfylling'!$C239,10,1)</f>
        <v/>
      </c>
      <c r="N239" t="str">
        <f>RIGHT('For utfylling'!C239,1)</f>
        <v/>
      </c>
      <c r="O239">
        <f>IF(LEN('For utfylling'!C239)&lt;11,1.1,SUM((D239*$D$1+E239*$E$1+F239*$F$1+G239*$G$1+H239*$H$1+I239*$I$1+J239*$J$1+K239*$K$1+L239*$L$1+M239*$M$1+N239*$N$1))/11)</f>
        <v>1.1000000000000001</v>
      </c>
      <c r="P239">
        <f>IF(LEN('For utfylling'!C239)&lt;11,1.1,SUM((D239*$D$2+E239*$E$2+F239*$F$2+G239*$G$2+H239*$H$2+I239*$I$2+J239*$J$2+K239*$K$2+L239*$L$2+M239*$M$2))/11)</f>
        <v>1.1000000000000001</v>
      </c>
      <c r="S239">
        <f t="shared" si="6"/>
        <v>19</v>
      </c>
      <c r="T239">
        <f>YEAR('For utfylling'!B239)</f>
        <v>1900</v>
      </c>
      <c r="U239">
        <f t="shared" si="7"/>
        <v>1881</v>
      </c>
      <c r="V239">
        <f>IF(OR(U239='For utfylling'!F239,U239=('For utfylling'!F239+1),U239=('For utfylling'!F239-1)),1,0)</f>
        <v>0</v>
      </c>
    </row>
    <row r="240" spans="4:22" x14ac:dyDescent="0.2">
      <c r="D240" t="str">
        <f>MID('For utfylling'!$C240,1,1)</f>
        <v/>
      </c>
      <c r="E240" t="str">
        <f>MID('For utfylling'!$C240,2,1)</f>
        <v/>
      </c>
      <c r="F240" t="str">
        <f>MID('For utfylling'!$C240,3,1)</f>
        <v/>
      </c>
      <c r="G240" t="str">
        <f>MID('For utfylling'!$C240,4,1)</f>
        <v/>
      </c>
      <c r="H240" t="str">
        <f>MID('For utfylling'!$C240,5,1)</f>
        <v/>
      </c>
      <c r="I240" t="str">
        <f>MID('For utfylling'!$C240,6,1)</f>
        <v/>
      </c>
      <c r="J240" t="str">
        <f>MID('For utfylling'!$C240,7,1)</f>
        <v/>
      </c>
      <c r="K240" t="str">
        <f>MID('For utfylling'!$C240,8,1)</f>
        <v/>
      </c>
      <c r="L240" t="str">
        <f>MID('For utfylling'!$C240,9,1)</f>
        <v/>
      </c>
      <c r="M240" t="str">
        <f>MID('For utfylling'!$C240,10,1)</f>
        <v/>
      </c>
      <c r="N240" t="str">
        <f>RIGHT('For utfylling'!C240,1)</f>
        <v/>
      </c>
      <c r="O240">
        <f>IF(LEN('For utfylling'!C240)&lt;11,1.1,SUM((D240*$D$1+E240*$E$1+F240*$F$1+G240*$G$1+H240*$H$1+I240*$I$1+J240*$J$1+K240*$K$1+L240*$L$1+M240*$M$1+N240*$N$1))/11)</f>
        <v>1.1000000000000001</v>
      </c>
      <c r="P240">
        <f>IF(LEN('For utfylling'!C240)&lt;11,1.1,SUM((D240*$D$2+E240*$E$2+F240*$F$2+G240*$G$2+H240*$H$2+I240*$I$2+J240*$J$2+K240*$K$2+L240*$L$2+M240*$M$2))/11)</f>
        <v>1.1000000000000001</v>
      </c>
      <c r="S240">
        <f t="shared" si="6"/>
        <v>19</v>
      </c>
      <c r="T240">
        <f>YEAR('For utfylling'!B240)</f>
        <v>1900</v>
      </c>
      <c r="U240">
        <f t="shared" si="7"/>
        <v>1881</v>
      </c>
      <c r="V240">
        <f>IF(OR(U240='For utfylling'!F240,U240=('For utfylling'!F240+1),U240=('For utfylling'!F240-1)),1,0)</f>
        <v>0</v>
      </c>
    </row>
    <row r="241" spans="4:22" x14ac:dyDescent="0.2">
      <c r="D241" t="str">
        <f>MID('For utfylling'!$C241,1,1)</f>
        <v/>
      </c>
      <c r="E241" t="str">
        <f>MID('For utfylling'!$C241,2,1)</f>
        <v/>
      </c>
      <c r="F241" t="str">
        <f>MID('For utfylling'!$C241,3,1)</f>
        <v/>
      </c>
      <c r="G241" t="str">
        <f>MID('For utfylling'!$C241,4,1)</f>
        <v/>
      </c>
      <c r="H241" t="str">
        <f>MID('For utfylling'!$C241,5,1)</f>
        <v/>
      </c>
      <c r="I241" t="str">
        <f>MID('For utfylling'!$C241,6,1)</f>
        <v/>
      </c>
      <c r="J241" t="str">
        <f>MID('For utfylling'!$C241,7,1)</f>
        <v/>
      </c>
      <c r="K241" t="str">
        <f>MID('For utfylling'!$C241,8,1)</f>
        <v/>
      </c>
      <c r="L241" t="str">
        <f>MID('For utfylling'!$C241,9,1)</f>
        <v/>
      </c>
      <c r="M241" t="str">
        <f>MID('For utfylling'!$C241,10,1)</f>
        <v/>
      </c>
      <c r="N241" t="str">
        <f>RIGHT('For utfylling'!C241,1)</f>
        <v/>
      </c>
      <c r="O241">
        <f>IF(LEN('For utfylling'!C241)&lt;11,1.1,SUM((D241*$D$1+E241*$E$1+F241*$F$1+G241*$G$1+H241*$H$1+I241*$I$1+J241*$J$1+K241*$K$1+L241*$L$1+M241*$M$1+N241*$N$1))/11)</f>
        <v>1.1000000000000001</v>
      </c>
      <c r="P241">
        <f>IF(LEN('For utfylling'!C241)&lt;11,1.1,SUM((D241*$D$2+E241*$E$2+F241*$F$2+G241*$G$2+H241*$H$2+I241*$I$2+J241*$J$2+K241*$K$2+L241*$L$2+M241*$M$2))/11)</f>
        <v>1.1000000000000001</v>
      </c>
      <c r="S241">
        <f t="shared" si="6"/>
        <v>19</v>
      </c>
      <c r="T241">
        <f>YEAR('For utfylling'!B241)</f>
        <v>1900</v>
      </c>
      <c r="U241">
        <f t="shared" si="7"/>
        <v>1881</v>
      </c>
      <c r="V241">
        <f>IF(OR(U241='For utfylling'!F241,U241=('For utfylling'!F241+1),U241=('For utfylling'!F241-1)),1,0)</f>
        <v>0</v>
      </c>
    </row>
    <row r="242" spans="4:22" x14ac:dyDescent="0.2">
      <c r="D242" t="str">
        <f>MID('For utfylling'!$C242,1,1)</f>
        <v/>
      </c>
      <c r="E242" t="str">
        <f>MID('For utfylling'!$C242,2,1)</f>
        <v/>
      </c>
      <c r="F242" t="str">
        <f>MID('For utfylling'!$C242,3,1)</f>
        <v/>
      </c>
      <c r="G242" t="str">
        <f>MID('For utfylling'!$C242,4,1)</f>
        <v/>
      </c>
      <c r="H242" t="str">
        <f>MID('For utfylling'!$C242,5,1)</f>
        <v/>
      </c>
      <c r="I242" t="str">
        <f>MID('For utfylling'!$C242,6,1)</f>
        <v/>
      </c>
      <c r="J242" t="str">
        <f>MID('For utfylling'!$C242,7,1)</f>
        <v/>
      </c>
      <c r="K242" t="str">
        <f>MID('For utfylling'!$C242,8,1)</f>
        <v/>
      </c>
      <c r="L242" t="str">
        <f>MID('For utfylling'!$C242,9,1)</f>
        <v/>
      </c>
      <c r="M242" t="str">
        <f>MID('For utfylling'!$C242,10,1)</f>
        <v/>
      </c>
      <c r="N242" t="str">
        <f>RIGHT('For utfylling'!C242,1)</f>
        <v/>
      </c>
      <c r="O242">
        <f>IF(LEN('For utfylling'!C242)&lt;11,1.1,SUM((D242*$D$1+E242*$E$1+F242*$F$1+G242*$G$1+H242*$H$1+I242*$I$1+J242*$J$1+K242*$K$1+L242*$L$1+M242*$M$1+N242*$N$1))/11)</f>
        <v>1.1000000000000001</v>
      </c>
      <c r="P242">
        <f>IF(LEN('For utfylling'!C242)&lt;11,1.1,SUM((D242*$D$2+E242*$E$2+F242*$F$2+G242*$G$2+H242*$H$2+I242*$I$2+J242*$J$2+K242*$K$2+L242*$L$2+M242*$M$2))/11)</f>
        <v>1.1000000000000001</v>
      </c>
      <c r="S242">
        <f t="shared" si="6"/>
        <v>19</v>
      </c>
      <c r="T242">
        <f>YEAR('For utfylling'!B242)</f>
        <v>1900</v>
      </c>
      <c r="U242">
        <f t="shared" si="7"/>
        <v>1881</v>
      </c>
      <c r="V242">
        <f>IF(OR(U242='For utfylling'!F242,U242=('For utfylling'!F242+1),U242=('For utfylling'!F242-1)),1,0)</f>
        <v>0</v>
      </c>
    </row>
    <row r="243" spans="4:22" x14ac:dyDescent="0.2">
      <c r="D243" t="str">
        <f>MID('For utfylling'!$C243,1,1)</f>
        <v/>
      </c>
      <c r="E243" t="str">
        <f>MID('For utfylling'!$C243,2,1)</f>
        <v/>
      </c>
      <c r="F243" t="str">
        <f>MID('For utfylling'!$C243,3,1)</f>
        <v/>
      </c>
      <c r="G243" t="str">
        <f>MID('For utfylling'!$C243,4,1)</f>
        <v/>
      </c>
      <c r="H243" t="str">
        <f>MID('For utfylling'!$C243,5,1)</f>
        <v/>
      </c>
      <c r="I243" t="str">
        <f>MID('For utfylling'!$C243,6,1)</f>
        <v/>
      </c>
      <c r="J243" t="str">
        <f>MID('For utfylling'!$C243,7,1)</f>
        <v/>
      </c>
      <c r="K243" t="str">
        <f>MID('For utfylling'!$C243,8,1)</f>
        <v/>
      </c>
      <c r="L243" t="str">
        <f>MID('For utfylling'!$C243,9,1)</f>
        <v/>
      </c>
      <c r="M243" t="str">
        <f>MID('For utfylling'!$C243,10,1)</f>
        <v/>
      </c>
      <c r="N243" t="str">
        <f>RIGHT('For utfylling'!C243,1)</f>
        <v/>
      </c>
      <c r="O243">
        <f>IF(LEN('For utfylling'!C243)&lt;11,1.1,SUM((D243*$D$1+E243*$E$1+F243*$F$1+G243*$G$1+H243*$H$1+I243*$I$1+J243*$J$1+K243*$K$1+L243*$L$1+M243*$M$1+N243*$N$1))/11)</f>
        <v>1.1000000000000001</v>
      </c>
      <c r="P243">
        <f>IF(LEN('For utfylling'!C243)&lt;11,1.1,SUM((D243*$D$2+E243*$E$2+F243*$F$2+G243*$G$2+H243*$H$2+I243*$I$2+J243*$J$2+K243*$K$2+L243*$L$2+M243*$M$2))/11)</f>
        <v>1.1000000000000001</v>
      </c>
      <c r="S243">
        <f t="shared" si="6"/>
        <v>19</v>
      </c>
      <c r="T243">
        <f>YEAR('For utfylling'!B243)</f>
        <v>1900</v>
      </c>
      <c r="U243">
        <f t="shared" si="7"/>
        <v>1881</v>
      </c>
      <c r="V243">
        <f>IF(OR(U243='For utfylling'!F243,U243=('For utfylling'!F243+1),U243=('For utfylling'!F243-1)),1,0)</f>
        <v>0</v>
      </c>
    </row>
    <row r="244" spans="4:22" x14ac:dyDescent="0.2">
      <c r="D244" t="str">
        <f>MID('For utfylling'!$C244,1,1)</f>
        <v/>
      </c>
      <c r="E244" t="str">
        <f>MID('For utfylling'!$C244,2,1)</f>
        <v/>
      </c>
      <c r="F244" t="str">
        <f>MID('For utfylling'!$C244,3,1)</f>
        <v/>
      </c>
      <c r="G244" t="str">
        <f>MID('For utfylling'!$C244,4,1)</f>
        <v/>
      </c>
      <c r="H244" t="str">
        <f>MID('For utfylling'!$C244,5,1)</f>
        <v/>
      </c>
      <c r="I244" t="str">
        <f>MID('For utfylling'!$C244,6,1)</f>
        <v/>
      </c>
      <c r="J244" t="str">
        <f>MID('For utfylling'!$C244,7,1)</f>
        <v/>
      </c>
      <c r="K244" t="str">
        <f>MID('For utfylling'!$C244,8,1)</f>
        <v/>
      </c>
      <c r="L244" t="str">
        <f>MID('For utfylling'!$C244,9,1)</f>
        <v/>
      </c>
      <c r="M244" t="str">
        <f>MID('For utfylling'!$C244,10,1)</f>
        <v/>
      </c>
      <c r="N244" t="str">
        <f>RIGHT('For utfylling'!C244,1)</f>
        <v/>
      </c>
      <c r="O244">
        <f>IF(LEN('For utfylling'!C244)&lt;11,1.1,SUM((D244*$D$1+E244*$E$1+F244*$F$1+G244*$G$1+H244*$H$1+I244*$I$1+J244*$J$1+K244*$K$1+L244*$L$1+M244*$M$1+N244*$N$1))/11)</f>
        <v>1.1000000000000001</v>
      </c>
      <c r="P244">
        <f>IF(LEN('For utfylling'!C244)&lt;11,1.1,SUM((D244*$D$2+E244*$E$2+F244*$F$2+G244*$G$2+H244*$H$2+I244*$I$2+J244*$J$2+K244*$K$2+L244*$L$2+M244*$M$2))/11)</f>
        <v>1.1000000000000001</v>
      </c>
      <c r="S244">
        <f t="shared" si="6"/>
        <v>19</v>
      </c>
      <c r="T244">
        <f>YEAR('For utfylling'!B244)</f>
        <v>1900</v>
      </c>
      <c r="U244">
        <f t="shared" si="7"/>
        <v>1881</v>
      </c>
      <c r="V244">
        <f>IF(OR(U244='For utfylling'!F244,U244=('For utfylling'!F244+1),U244=('For utfylling'!F244-1)),1,0)</f>
        <v>0</v>
      </c>
    </row>
    <row r="245" spans="4:22" x14ac:dyDescent="0.2">
      <c r="D245" t="str">
        <f>MID('For utfylling'!$C245,1,1)</f>
        <v/>
      </c>
      <c r="E245" t="str">
        <f>MID('For utfylling'!$C245,2,1)</f>
        <v/>
      </c>
      <c r="F245" t="str">
        <f>MID('For utfylling'!$C245,3,1)</f>
        <v/>
      </c>
      <c r="G245" t="str">
        <f>MID('For utfylling'!$C245,4,1)</f>
        <v/>
      </c>
      <c r="H245" t="str">
        <f>MID('For utfylling'!$C245,5,1)</f>
        <v/>
      </c>
      <c r="I245" t="str">
        <f>MID('For utfylling'!$C245,6,1)</f>
        <v/>
      </c>
      <c r="J245" t="str">
        <f>MID('For utfylling'!$C245,7,1)</f>
        <v/>
      </c>
      <c r="K245" t="str">
        <f>MID('For utfylling'!$C245,8,1)</f>
        <v/>
      </c>
      <c r="L245" t="str">
        <f>MID('For utfylling'!$C245,9,1)</f>
        <v/>
      </c>
      <c r="M245" t="str">
        <f>MID('For utfylling'!$C245,10,1)</f>
        <v/>
      </c>
      <c r="N245" t="str">
        <f>RIGHT('For utfylling'!C245,1)</f>
        <v/>
      </c>
      <c r="O245">
        <f>IF(LEN('For utfylling'!C245)&lt;11,1.1,SUM((D245*$D$1+E245*$E$1+F245*$F$1+G245*$G$1+H245*$H$1+I245*$I$1+J245*$J$1+K245*$K$1+L245*$L$1+M245*$M$1+N245*$N$1))/11)</f>
        <v>1.1000000000000001</v>
      </c>
      <c r="P245">
        <f>IF(LEN('For utfylling'!C245)&lt;11,1.1,SUM((D245*$D$2+E245*$E$2+F245*$F$2+G245*$G$2+H245*$H$2+I245*$I$2+J245*$J$2+K245*$K$2+L245*$L$2+M245*$M$2))/11)</f>
        <v>1.1000000000000001</v>
      </c>
      <c r="S245">
        <f t="shared" si="6"/>
        <v>19</v>
      </c>
      <c r="T245">
        <f>YEAR('For utfylling'!B245)</f>
        <v>1900</v>
      </c>
      <c r="U245">
        <f t="shared" si="7"/>
        <v>1881</v>
      </c>
      <c r="V245">
        <f>IF(OR(U245='For utfylling'!F245,U245=('For utfylling'!F245+1),U245=('For utfylling'!F245-1)),1,0)</f>
        <v>0</v>
      </c>
    </row>
    <row r="246" spans="4:22" x14ac:dyDescent="0.2">
      <c r="D246" t="str">
        <f>MID('For utfylling'!$C246,1,1)</f>
        <v/>
      </c>
      <c r="E246" t="str">
        <f>MID('For utfylling'!$C246,2,1)</f>
        <v/>
      </c>
      <c r="F246" t="str">
        <f>MID('For utfylling'!$C246,3,1)</f>
        <v/>
      </c>
      <c r="G246" t="str">
        <f>MID('For utfylling'!$C246,4,1)</f>
        <v/>
      </c>
      <c r="H246" t="str">
        <f>MID('For utfylling'!$C246,5,1)</f>
        <v/>
      </c>
      <c r="I246" t="str">
        <f>MID('For utfylling'!$C246,6,1)</f>
        <v/>
      </c>
      <c r="J246" t="str">
        <f>MID('For utfylling'!$C246,7,1)</f>
        <v/>
      </c>
      <c r="K246" t="str">
        <f>MID('For utfylling'!$C246,8,1)</f>
        <v/>
      </c>
      <c r="L246" t="str">
        <f>MID('For utfylling'!$C246,9,1)</f>
        <v/>
      </c>
      <c r="M246" t="str">
        <f>MID('For utfylling'!$C246,10,1)</f>
        <v/>
      </c>
      <c r="N246" t="str">
        <f>RIGHT('For utfylling'!C246,1)</f>
        <v/>
      </c>
      <c r="O246">
        <f>IF(LEN('For utfylling'!C246)&lt;11,1.1,SUM((D246*$D$1+E246*$E$1+F246*$F$1+G246*$G$1+H246*$H$1+I246*$I$1+J246*$J$1+K246*$K$1+L246*$L$1+M246*$M$1+N246*$N$1))/11)</f>
        <v>1.1000000000000001</v>
      </c>
      <c r="P246">
        <f>IF(LEN('For utfylling'!C246)&lt;11,1.1,SUM((D246*$D$2+E246*$E$2+F246*$F$2+G246*$G$2+H246*$H$2+I246*$I$2+J246*$J$2+K246*$K$2+L246*$L$2+M246*$M$2))/11)</f>
        <v>1.1000000000000001</v>
      </c>
      <c r="S246">
        <f t="shared" si="6"/>
        <v>19</v>
      </c>
      <c r="T246">
        <f>YEAR('For utfylling'!B246)</f>
        <v>1900</v>
      </c>
      <c r="U246">
        <f t="shared" si="7"/>
        <v>1881</v>
      </c>
      <c r="V246">
        <f>IF(OR(U246='For utfylling'!F246,U246=('For utfylling'!F246+1),U246=('For utfylling'!F246-1)),1,0)</f>
        <v>0</v>
      </c>
    </row>
    <row r="247" spans="4:22" x14ac:dyDescent="0.2">
      <c r="D247" t="str">
        <f>MID('For utfylling'!$C247,1,1)</f>
        <v/>
      </c>
      <c r="E247" t="str">
        <f>MID('For utfylling'!$C247,2,1)</f>
        <v/>
      </c>
      <c r="F247" t="str">
        <f>MID('For utfylling'!$C247,3,1)</f>
        <v/>
      </c>
      <c r="G247" t="str">
        <f>MID('For utfylling'!$C247,4,1)</f>
        <v/>
      </c>
      <c r="H247" t="str">
        <f>MID('For utfylling'!$C247,5,1)</f>
        <v/>
      </c>
      <c r="I247" t="str">
        <f>MID('For utfylling'!$C247,6,1)</f>
        <v/>
      </c>
      <c r="J247" t="str">
        <f>MID('For utfylling'!$C247,7,1)</f>
        <v/>
      </c>
      <c r="K247" t="str">
        <f>MID('For utfylling'!$C247,8,1)</f>
        <v/>
      </c>
      <c r="L247" t="str">
        <f>MID('For utfylling'!$C247,9,1)</f>
        <v/>
      </c>
      <c r="M247" t="str">
        <f>MID('For utfylling'!$C247,10,1)</f>
        <v/>
      </c>
      <c r="N247" t="str">
        <f>RIGHT('For utfylling'!C247,1)</f>
        <v/>
      </c>
      <c r="O247">
        <f>IF(LEN('For utfylling'!C247)&lt;11,1.1,SUM((D247*$D$1+E247*$E$1+F247*$F$1+G247*$G$1+H247*$H$1+I247*$I$1+J247*$J$1+K247*$K$1+L247*$L$1+M247*$M$1+N247*$N$1))/11)</f>
        <v>1.1000000000000001</v>
      </c>
      <c r="P247">
        <f>IF(LEN('For utfylling'!C247)&lt;11,1.1,SUM((D247*$D$2+E247*$E$2+F247*$F$2+G247*$G$2+H247*$H$2+I247*$I$2+J247*$J$2+K247*$K$2+L247*$L$2+M247*$M$2))/11)</f>
        <v>1.1000000000000001</v>
      </c>
      <c r="S247">
        <f t="shared" si="6"/>
        <v>19</v>
      </c>
      <c r="T247">
        <f>YEAR('For utfylling'!B247)</f>
        <v>1900</v>
      </c>
      <c r="U247">
        <f t="shared" si="7"/>
        <v>1881</v>
      </c>
      <c r="V247">
        <f>IF(OR(U247='For utfylling'!F247,U247=('For utfylling'!F247+1),U247=('For utfylling'!F247-1)),1,0)</f>
        <v>0</v>
      </c>
    </row>
    <row r="248" spans="4:22" x14ac:dyDescent="0.2">
      <c r="D248" t="str">
        <f>MID('For utfylling'!$C248,1,1)</f>
        <v/>
      </c>
      <c r="E248" t="str">
        <f>MID('For utfylling'!$C248,2,1)</f>
        <v/>
      </c>
      <c r="F248" t="str">
        <f>MID('For utfylling'!$C248,3,1)</f>
        <v/>
      </c>
      <c r="G248" t="str">
        <f>MID('For utfylling'!$C248,4,1)</f>
        <v/>
      </c>
      <c r="H248" t="str">
        <f>MID('For utfylling'!$C248,5,1)</f>
        <v/>
      </c>
      <c r="I248" t="str">
        <f>MID('For utfylling'!$C248,6,1)</f>
        <v/>
      </c>
      <c r="J248" t="str">
        <f>MID('For utfylling'!$C248,7,1)</f>
        <v/>
      </c>
      <c r="K248" t="str">
        <f>MID('For utfylling'!$C248,8,1)</f>
        <v/>
      </c>
      <c r="L248" t="str">
        <f>MID('For utfylling'!$C248,9,1)</f>
        <v/>
      </c>
      <c r="M248" t="str">
        <f>MID('For utfylling'!$C248,10,1)</f>
        <v/>
      </c>
      <c r="N248" t="str">
        <f>RIGHT('For utfylling'!C248,1)</f>
        <v/>
      </c>
      <c r="O248">
        <f>IF(LEN('For utfylling'!C248)&lt;11,1.1,SUM((D248*$D$1+E248*$E$1+F248*$F$1+G248*$G$1+H248*$H$1+I248*$I$1+J248*$J$1+K248*$K$1+L248*$L$1+M248*$M$1+N248*$N$1))/11)</f>
        <v>1.1000000000000001</v>
      </c>
      <c r="P248">
        <f>IF(LEN('For utfylling'!C248)&lt;11,1.1,SUM((D248*$D$2+E248*$E$2+F248*$F$2+G248*$G$2+H248*$H$2+I248*$I$2+J248*$J$2+K248*$K$2+L248*$L$2+M248*$M$2))/11)</f>
        <v>1.1000000000000001</v>
      </c>
      <c r="S248">
        <f t="shared" si="6"/>
        <v>19</v>
      </c>
      <c r="T248">
        <f>YEAR('For utfylling'!B248)</f>
        <v>1900</v>
      </c>
      <c r="U248">
        <f t="shared" si="7"/>
        <v>1881</v>
      </c>
      <c r="V248">
        <f>IF(OR(U248='For utfylling'!F248,U248=('For utfylling'!F248+1),U248=('For utfylling'!F248-1)),1,0)</f>
        <v>0</v>
      </c>
    </row>
    <row r="249" spans="4:22" x14ac:dyDescent="0.2">
      <c r="D249" t="str">
        <f>MID('For utfylling'!$C249,1,1)</f>
        <v/>
      </c>
      <c r="E249" t="str">
        <f>MID('For utfylling'!$C249,2,1)</f>
        <v/>
      </c>
      <c r="F249" t="str">
        <f>MID('For utfylling'!$C249,3,1)</f>
        <v/>
      </c>
      <c r="G249" t="str">
        <f>MID('For utfylling'!$C249,4,1)</f>
        <v/>
      </c>
      <c r="H249" t="str">
        <f>MID('For utfylling'!$C249,5,1)</f>
        <v/>
      </c>
      <c r="I249" t="str">
        <f>MID('For utfylling'!$C249,6,1)</f>
        <v/>
      </c>
      <c r="J249" t="str">
        <f>MID('For utfylling'!$C249,7,1)</f>
        <v/>
      </c>
      <c r="K249" t="str">
        <f>MID('For utfylling'!$C249,8,1)</f>
        <v/>
      </c>
      <c r="L249" t="str">
        <f>MID('For utfylling'!$C249,9,1)</f>
        <v/>
      </c>
      <c r="M249" t="str">
        <f>MID('For utfylling'!$C249,10,1)</f>
        <v/>
      </c>
      <c r="N249" t="str">
        <f>RIGHT('For utfylling'!C249,1)</f>
        <v/>
      </c>
      <c r="O249">
        <f>IF(LEN('For utfylling'!C249)&lt;11,1.1,SUM((D249*$D$1+E249*$E$1+F249*$F$1+G249*$G$1+H249*$H$1+I249*$I$1+J249*$J$1+K249*$K$1+L249*$L$1+M249*$M$1+N249*$N$1))/11)</f>
        <v>1.1000000000000001</v>
      </c>
      <c r="P249">
        <f>IF(LEN('For utfylling'!C249)&lt;11,1.1,SUM((D249*$D$2+E249*$E$2+F249*$F$2+G249*$G$2+H249*$H$2+I249*$I$2+J249*$J$2+K249*$K$2+L249*$L$2+M249*$M$2))/11)</f>
        <v>1.1000000000000001</v>
      </c>
      <c r="S249">
        <f t="shared" si="6"/>
        <v>19</v>
      </c>
      <c r="T249">
        <f>YEAR('For utfylling'!B249)</f>
        <v>1900</v>
      </c>
      <c r="U249">
        <f t="shared" si="7"/>
        <v>1881</v>
      </c>
      <c r="V249">
        <f>IF(OR(U249='For utfylling'!F249,U249=('For utfylling'!F249+1),U249=('For utfylling'!F249-1)),1,0)</f>
        <v>0</v>
      </c>
    </row>
    <row r="250" spans="4:22" x14ac:dyDescent="0.2">
      <c r="D250" t="str">
        <f>MID('For utfylling'!$C250,1,1)</f>
        <v/>
      </c>
      <c r="E250" t="str">
        <f>MID('For utfylling'!$C250,2,1)</f>
        <v/>
      </c>
      <c r="F250" t="str">
        <f>MID('For utfylling'!$C250,3,1)</f>
        <v/>
      </c>
      <c r="G250" t="str">
        <f>MID('For utfylling'!$C250,4,1)</f>
        <v/>
      </c>
      <c r="H250" t="str">
        <f>MID('For utfylling'!$C250,5,1)</f>
        <v/>
      </c>
      <c r="I250" t="str">
        <f>MID('For utfylling'!$C250,6,1)</f>
        <v/>
      </c>
      <c r="J250" t="str">
        <f>MID('For utfylling'!$C250,7,1)</f>
        <v/>
      </c>
      <c r="K250" t="str">
        <f>MID('For utfylling'!$C250,8,1)</f>
        <v/>
      </c>
      <c r="L250" t="str">
        <f>MID('For utfylling'!$C250,9,1)</f>
        <v/>
      </c>
      <c r="M250" t="str">
        <f>MID('For utfylling'!$C250,10,1)</f>
        <v/>
      </c>
      <c r="N250" t="str">
        <f>RIGHT('For utfylling'!C250,1)</f>
        <v/>
      </c>
      <c r="O250">
        <f>IF(LEN('For utfylling'!C250)&lt;11,1.1,SUM((D250*$D$1+E250*$E$1+F250*$F$1+G250*$G$1+H250*$H$1+I250*$I$1+J250*$J$1+K250*$K$1+L250*$L$1+M250*$M$1+N250*$N$1))/11)</f>
        <v>1.1000000000000001</v>
      </c>
      <c r="P250">
        <f>IF(LEN('For utfylling'!C250)&lt;11,1.1,SUM((D250*$D$2+E250*$E$2+F250*$F$2+G250*$G$2+H250*$H$2+I250*$I$2+J250*$J$2+K250*$K$2+L250*$L$2+M250*$M$2))/11)</f>
        <v>1.1000000000000001</v>
      </c>
      <c r="S250">
        <f t="shared" si="6"/>
        <v>19</v>
      </c>
      <c r="T250">
        <f>YEAR('For utfylling'!B250)</f>
        <v>1900</v>
      </c>
      <c r="U250">
        <f t="shared" si="7"/>
        <v>1881</v>
      </c>
      <c r="V250">
        <f>IF(OR(U250='For utfylling'!F250,U250=('For utfylling'!F250+1),U250=('For utfylling'!F250-1)),1,0)</f>
        <v>0</v>
      </c>
    </row>
    <row r="251" spans="4:22" x14ac:dyDescent="0.2">
      <c r="D251" t="str">
        <f>MID('For utfylling'!$C251,1,1)</f>
        <v/>
      </c>
      <c r="E251" t="str">
        <f>MID('For utfylling'!$C251,2,1)</f>
        <v/>
      </c>
      <c r="F251" t="str">
        <f>MID('For utfylling'!$C251,3,1)</f>
        <v/>
      </c>
      <c r="G251" t="str">
        <f>MID('For utfylling'!$C251,4,1)</f>
        <v/>
      </c>
      <c r="H251" t="str">
        <f>MID('For utfylling'!$C251,5,1)</f>
        <v/>
      </c>
      <c r="I251" t="str">
        <f>MID('For utfylling'!$C251,6,1)</f>
        <v/>
      </c>
      <c r="J251" t="str">
        <f>MID('For utfylling'!$C251,7,1)</f>
        <v/>
      </c>
      <c r="K251" t="str">
        <f>MID('For utfylling'!$C251,8,1)</f>
        <v/>
      </c>
      <c r="L251" t="str">
        <f>MID('For utfylling'!$C251,9,1)</f>
        <v/>
      </c>
      <c r="M251" t="str">
        <f>MID('For utfylling'!$C251,10,1)</f>
        <v/>
      </c>
      <c r="N251" t="str">
        <f>RIGHT('For utfylling'!C251,1)</f>
        <v/>
      </c>
      <c r="O251">
        <f>IF(LEN('For utfylling'!C251)&lt;11,1.1,SUM((D251*$D$1+E251*$E$1+F251*$F$1+G251*$G$1+H251*$H$1+I251*$I$1+J251*$J$1+K251*$K$1+L251*$L$1+M251*$M$1+N251*$N$1))/11)</f>
        <v>1.1000000000000001</v>
      </c>
      <c r="P251">
        <f>IF(LEN('For utfylling'!C251)&lt;11,1.1,SUM((D251*$D$2+E251*$E$2+F251*$F$2+G251*$G$2+H251*$H$2+I251*$I$2+J251*$J$2+K251*$K$2+L251*$L$2+M251*$M$2))/11)</f>
        <v>1.1000000000000001</v>
      </c>
      <c r="S251">
        <f t="shared" si="6"/>
        <v>19</v>
      </c>
      <c r="T251">
        <f>YEAR('For utfylling'!B251)</f>
        <v>1900</v>
      </c>
      <c r="U251">
        <f t="shared" si="7"/>
        <v>1881</v>
      </c>
      <c r="V251">
        <f>IF(OR(U251='For utfylling'!F251,U251=('For utfylling'!F251+1),U251=('For utfylling'!F251-1)),1,0)</f>
        <v>0</v>
      </c>
    </row>
    <row r="252" spans="4:22" x14ac:dyDescent="0.2">
      <c r="D252" t="str">
        <f>MID('For utfylling'!$C252,1,1)</f>
        <v/>
      </c>
      <c r="E252" t="str">
        <f>MID('For utfylling'!$C252,2,1)</f>
        <v/>
      </c>
      <c r="F252" t="str">
        <f>MID('For utfylling'!$C252,3,1)</f>
        <v/>
      </c>
      <c r="G252" t="str">
        <f>MID('For utfylling'!$C252,4,1)</f>
        <v/>
      </c>
      <c r="H252" t="str">
        <f>MID('For utfylling'!$C252,5,1)</f>
        <v/>
      </c>
      <c r="I252" t="str">
        <f>MID('For utfylling'!$C252,6,1)</f>
        <v/>
      </c>
      <c r="J252" t="str">
        <f>MID('For utfylling'!$C252,7,1)</f>
        <v/>
      </c>
      <c r="K252" t="str">
        <f>MID('For utfylling'!$C252,8,1)</f>
        <v/>
      </c>
      <c r="L252" t="str">
        <f>MID('For utfylling'!$C252,9,1)</f>
        <v/>
      </c>
      <c r="M252" t="str">
        <f>MID('For utfylling'!$C252,10,1)</f>
        <v/>
      </c>
      <c r="N252" t="str">
        <f>RIGHT('For utfylling'!C252,1)</f>
        <v/>
      </c>
      <c r="O252">
        <f>IF(LEN('For utfylling'!C252)&lt;11,1.1,SUM((D252*$D$1+E252*$E$1+F252*$F$1+G252*$G$1+H252*$H$1+I252*$I$1+J252*$J$1+K252*$K$1+L252*$L$1+M252*$M$1+N252*$N$1))/11)</f>
        <v>1.1000000000000001</v>
      </c>
      <c r="P252">
        <f>IF(LEN('For utfylling'!C252)&lt;11,1.1,SUM((D252*$D$2+E252*$E$2+F252*$F$2+G252*$G$2+H252*$H$2+I252*$I$2+J252*$J$2+K252*$K$2+L252*$L$2+M252*$M$2))/11)</f>
        <v>1.1000000000000001</v>
      </c>
      <c r="S252">
        <f t="shared" si="6"/>
        <v>19</v>
      </c>
      <c r="T252">
        <f>YEAR('For utfylling'!B252)</f>
        <v>1900</v>
      </c>
      <c r="U252">
        <f t="shared" si="7"/>
        <v>1881</v>
      </c>
      <c r="V252">
        <f>IF(OR(U252='For utfylling'!F252,U252=('For utfylling'!F252+1),U252=('For utfylling'!F252-1)),1,0)</f>
        <v>0</v>
      </c>
    </row>
    <row r="253" spans="4:22" x14ac:dyDescent="0.2">
      <c r="D253" t="str">
        <f>MID('For utfylling'!$C253,1,1)</f>
        <v/>
      </c>
      <c r="E253" t="str">
        <f>MID('For utfylling'!$C253,2,1)</f>
        <v/>
      </c>
      <c r="F253" t="str">
        <f>MID('For utfylling'!$C253,3,1)</f>
        <v/>
      </c>
      <c r="G253" t="str">
        <f>MID('For utfylling'!$C253,4,1)</f>
        <v/>
      </c>
      <c r="H253" t="str">
        <f>MID('For utfylling'!$C253,5,1)</f>
        <v/>
      </c>
      <c r="I253" t="str">
        <f>MID('For utfylling'!$C253,6,1)</f>
        <v/>
      </c>
      <c r="J253" t="str">
        <f>MID('For utfylling'!$C253,7,1)</f>
        <v/>
      </c>
      <c r="K253" t="str">
        <f>MID('For utfylling'!$C253,8,1)</f>
        <v/>
      </c>
      <c r="L253" t="str">
        <f>MID('For utfylling'!$C253,9,1)</f>
        <v/>
      </c>
      <c r="M253" t="str">
        <f>MID('For utfylling'!$C253,10,1)</f>
        <v/>
      </c>
      <c r="N253" t="str">
        <f>RIGHT('For utfylling'!C253,1)</f>
        <v/>
      </c>
      <c r="O253">
        <f>IF(LEN('For utfylling'!C253)&lt;11,1.1,SUM((D253*$D$1+E253*$E$1+F253*$F$1+G253*$G$1+H253*$H$1+I253*$I$1+J253*$J$1+K253*$K$1+L253*$L$1+M253*$M$1+N253*$N$1))/11)</f>
        <v>1.1000000000000001</v>
      </c>
      <c r="P253">
        <f>IF(LEN('For utfylling'!C253)&lt;11,1.1,SUM((D253*$D$2+E253*$E$2+F253*$F$2+G253*$G$2+H253*$H$2+I253*$I$2+J253*$J$2+K253*$K$2+L253*$L$2+M253*$M$2))/11)</f>
        <v>1.1000000000000001</v>
      </c>
      <c r="S253">
        <f t="shared" si="6"/>
        <v>19</v>
      </c>
      <c r="T253">
        <f>YEAR('For utfylling'!B253)</f>
        <v>1900</v>
      </c>
      <c r="U253">
        <f t="shared" si="7"/>
        <v>1881</v>
      </c>
      <c r="V253">
        <f>IF(OR(U253='For utfylling'!F253,U253=('For utfylling'!F253+1),U253=('For utfylling'!F253-1)),1,0)</f>
        <v>0</v>
      </c>
    </row>
    <row r="254" spans="4:22" x14ac:dyDescent="0.2">
      <c r="D254" t="str">
        <f>MID('For utfylling'!$C254,1,1)</f>
        <v/>
      </c>
      <c r="E254" t="str">
        <f>MID('For utfylling'!$C254,2,1)</f>
        <v/>
      </c>
      <c r="F254" t="str">
        <f>MID('For utfylling'!$C254,3,1)</f>
        <v/>
      </c>
      <c r="G254" t="str">
        <f>MID('For utfylling'!$C254,4,1)</f>
        <v/>
      </c>
      <c r="H254" t="str">
        <f>MID('For utfylling'!$C254,5,1)</f>
        <v/>
      </c>
      <c r="I254" t="str">
        <f>MID('For utfylling'!$C254,6,1)</f>
        <v/>
      </c>
      <c r="J254" t="str">
        <f>MID('For utfylling'!$C254,7,1)</f>
        <v/>
      </c>
      <c r="K254" t="str">
        <f>MID('For utfylling'!$C254,8,1)</f>
        <v/>
      </c>
      <c r="L254" t="str">
        <f>MID('For utfylling'!$C254,9,1)</f>
        <v/>
      </c>
      <c r="M254" t="str">
        <f>MID('For utfylling'!$C254,10,1)</f>
        <v/>
      </c>
      <c r="N254" t="str">
        <f>RIGHT('For utfylling'!C254,1)</f>
        <v/>
      </c>
      <c r="O254">
        <f>IF(LEN('For utfylling'!C254)&lt;11,1.1,SUM((D254*$D$1+E254*$E$1+F254*$F$1+G254*$G$1+H254*$H$1+I254*$I$1+J254*$J$1+K254*$K$1+L254*$L$1+M254*$M$1+N254*$N$1))/11)</f>
        <v>1.1000000000000001</v>
      </c>
      <c r="P254">
        <f>IF(LEN('For utfylling'!C254)&lt;11,1.1,SUM((D254*$D$2+E254*$E$2+F254*$F$2+G254*$G$2+H254*$H$2+I254*$I$2+J254*$J$2+K254*$K$2+L254*$L$2+M254*$M$2))/11)</f>
        <v>1.1000000000000001</v>
      </c>
      <c r="S254">
        <f t="shared" si="6"/>
        <v>19</v>
      </c>
      <c r="T254">
        <f>YEAR('For utfylling'!B254)</f>
        <v>1900</v>
      </c>
      <c r="U254">
        <f t="shared" si="7"/>
        <v>1881</v>
      </c>
      <c r="V254">
        <f>IF(OR(U254='For utfylling'!F254,U254=('For utfylling'!F254+1),U254=('For utfylling'!F254-1)),1,0)</f>
        <v>0</v>
      </c>
    </row>
    <row r="255" spans="4:22" x14ac:dyDescent="0.2">
      <c r="D255" t="str">
        <f>MID('For utfylling'!$C255,1,1)</f>
        <v/>
      </c>
      <c r="E255" t="str">
        <f>MID('For utfylling'!$C255,2,1)</f>
        <v/>
      </c>
      <c r="F255" t="str">
        <f>MID('For utfylling'!$C255,3,1)</f>
        <v/>
      </c>
      <c r="G255" t="str">
        <f>MID('For utfylling'!$C255,4,1)</f>
        <v/>
      </c>
      <c r="H255" t="str">
        <f>MID('For utfylling'!$C255,5,1)</f>
        <v/>
      </c>
      <c r="I255" t="str">
        <f>MID('For utfylling'!$C255,6,1)</f>
        <v/>
      </c>
      <c r="J255" t="str">
        <f>MID('For utfylling'!$C255,7,1)</f>
        <v/>
      </c>
      <c r="K255" t="str">
        <f>MID('For utfylling'!$C255,8,1)</f>
        <v/>
      </c>
      <c r="L255" t="str">
        <f>MID('For utfylling'!$C255,9,1)</f>
        <v/>
      </c>
      <c r="M255" t="str">
        <f>MID('For utfylling'!$C255,10,1)</f>
        <v/>
      </c>
      <c r="N255" t="str">
        <f>RIGHT('For utfylling'!C255,1)</f>
        <v/>
      </c>
      <c r="O255">
        <f>IF(LEN('For utfylling'!C255)&lt;11,1.1,SUM((D255*$D$1+E255*$E$1+F255*$F$1+G255*$G$1+H255*$H$1+I255*$I$1+J255*$J$1+K255*$K$1+L255*$L$1+M255*$M$1+N255*$N$1))/11)</f>
        <v>1.1000000000000001</v>
      </c>
      <c r="P255">
        <f>IF(LEN('For utfylling'!C255)&lt;11,1.1,SUM((D255*$D$2+E255*$E$2+F255*$F$2+G255*$G$2+H255*$H$2+I255*$I$2+J255*$J$2+K255*$K$2+L255*$L$2+M255*$M$2))/11)</f>
        <v>1.1000000000000001</v>
      </c>
      <c r="S255">
        <f t="shared" si="6"/>
        <v>19</v>
      </c>
      <c r="T255">
        <f>YEAR('For utfylling'!B255)</f>
        <v>1900</v>
      </c>
      <c r="U255">
        <f t="shared" si="7"/>
        <v>1881</v>
      </c>
      <c r="V255">
        <f>IF(OR(U255='For utfylling'!F255,U255=('For utfylling'!F255+1),U255=('For utfylling'!F255-1)),1,0)</f>
        <v>0</v>
      </c>
    </row>
    <row r="256" spans="4:22" x14ac:dyDescent="0.2">
      <c r="D256" t="str">
        <f>MID('For utfylling'!$C256,1,1)</f>
        <v/>
      </c>
      <c r="E256" t="str">
        <f>MID('For utfylling'!$C256,2,1)</f>
        <v/>
      </c>
      <c r="F256" t="str">
        <f>MID('For utfylling'!$C256,3,1)</f>
        <v/>
      </c>
      <c r="G256" t="str">
        <f>MID('For utfylling'!$C256,4,1)</f>
        <v/>
      </c>
      <c r="H256" t="str">
        <f>MID('For utfylling'!$C256,5,1)</f>
        <v/>
      </c>
      <c r="I256" t="str">
        <f>MID('For utfylling'!$C256,6,1)</f>
        <v/>
      </c>
      <c r="J256" t="str">
        <f>MID('For utfylling'!$C256,7,1)</f>
        <v/>
      </c>
      <c r="K256" t="str">
        <f>MID('For utfylling'!$C256,8,1)</f>
        <v/>
      </c>
      <c r="L256" t="str">
        <f>MID('For utfylling'!$C256,9,1)</f>
        <v/>
      </c>
      <c r="M256" t="str">
        <f>MID('For utfylling'!$C256,10,1)</f>
        <v/>
      </c>
      <c r="N256" t="str">
        <f>RIGHT('For utfylling'!C256,1)</f>
        <v/>
      </c>
      <c r="O256">
        <f>IF(LEN('For utfylling'!C256)&lt;11,1.1,SUM((D256*$D$1+E256*$E$1+F256*$F$1+G256*$G$1+H256*$H$1+I256*$I$1+J256*$J$1+K256*$K$1+L256*$L$1+M256*$M$1+N256*$N$1))/11)</f>
        <v>1.1000000000000001</v>
      </c>
      <c r="P256">
        <f>IF(LEN('For utfylling'!C256)&lt;11,1.1,SUM((D256*$D$2+E256*$E$2+F256*$F$2+G256*$G$2+H256*$H$2+I256*$I$2+J256*$J$2+K256*$K$2+L256*$L$2+M256*$M$2))/11)</f>
        <v>1.1000000000000001</v>
      </c>
      <c r="S256">
        <f t="shared" si="6"/>
        <v>19</v>
      </c>
      <c r="T256">
        <f>YEAR('For utfylling'!B256)</f>
        <v>1900</v>
      </c>
      <c r="U256">
        <f t="shared" si="7"/>
        <v>1881</v>
      </c>
      <c r="V256">
        <f>IF(OR(U256='For utfylling'!F256,U256=('For utfylling'!F256+1),U256=('For utfylling'!F256-1)),1,0)</f>
        <v>0</v>
      </c>
    </row>
    <row r="257" spans="4:22" x14ac:dyDescent="0.2">
      <c r="D257" t="str">
        <f>MID('For utfylling'!$C257,1,1)</f>
        <v/>
      </c>
      <c r="E257" t="str">
        <f>MID('For utfylling'!$C257,2,1)</f>
        <v/>
      </c>
      <c r="F257" t="str">
        <f>MID('For utfylling'!$C257,3,1)</f>
        <v/>
      </c>
      <c r="G257" t="str">
        <f>MID('For utfylling'!$C257,4,1)</f>
        <v/>
      </c>
      <c r="H257" t="str">
        <f>MID('For utfylling'!$C257,5,1)</f>
        <v/>
      </c>
      <c r="I257" t="str">
        <f>MID('For utfylling'!$C257,6,1)</f>
        <v/>
      </c>
      <c r="J257" t="str">
        <f>MID('For utfylling'!$C257,7,1)</f>
        <v/>
      </c>
      <c r="K257" t="str">
        <f>MID('For utfylling'!$C257,8,1)</f>
        <v/>
      </c>
      <c r="L257" t="str">
        <f>MID('For utfylling'!$C257,9,1)</f>
        <v/>
      </c>
      <c r="M257" t="str">
        <f>MID('For utfylling'!$C257,10,1)</f>
        <v/>
      </c>
      <c r="N257" t="str">
        <f>RIGHT('For utfylling'!C257,1)</f>
        <v/>
      </c>
      <c r="O257">
        <f>IF(LEN('For utfylling'!C257)&lt;11,1.1,SUM((D257*$D$1+E257*$E$1+F257*$F$1+G257*$G$1+H257*$H$1+I257*$I$1+J257*$J$1+K257*$K$1+L257*$L$1+M257*$M$1+N257*$N$1))/11)</f>
        <v>1.1000000000000001</v>
      </c>
      <c r="P257">
        <f>IF(LEN('For utfylling'!C257)&lt;11,1.1,SUM((D257*$D$2+E257*$E$2+F257*$F$2+G257*$G$2+H257*$H$2+I257*$I$2+J257*$J$2+K257*$K$2+L257*$L$2+M257*$M$2))/11)</f>
        <v>1.1000000000000001</v>
      </c>
      <c r="S257">
        <f t="shared" si="6"/>
        <v>19</v>
      </c>
      <c r="T257">
        <f>YEAR('For utfylling'!B257)</f>
        <v>1900</v>
      </c>
      <c r="U257">
        <f t="shared" si="7"/>
        <v>1881</v>
      </c>
      <c r="V257">
        <f>IF(OR(U257='For utfylling'!F257,U257=('For utfylling'!F257+1),U257=('For utfylling'!F257-1)),1,0)</f>
        <v>0</v>
      </c>
    </row>
    <row r="258" spans="4:22" x14ac:dyDescent="0.2">
      <c r="D258" t="str">
        <f>MID('For utfylling'!$C258,1,1)</f>
        <v/>
      </c>
      <c r="E258" t="str">
        <f>MID('For utfylling'!$C258,2,1)</f>
        <v/>
      </c>
      <c r="F258" t="str">
        <f>MID('For utfylling'!$C258,3,1)</f>
        <v/>
      </c>
      <c r="G258" t="str">
        <f>MID('For utfylling'!$C258,4,1)</f>
        <v/>
      </c>
      <c r="H258" t="str">
        <f>MID('For utfylling'!$C258,5,1)</f>
        <v/>
      </c>
      <c r="I258" t="str">
        <f>MID('For utfylling'!$C258,6,1)</f>
        <v/>
      </c>
      <c r="J258" t="str">
        <f>MID('For utfylling'!$C258,7,1)</f>
        <v/>
      </c>
      <c r="K258" t="str">
        <f>MID('For utfylling'!$C258,8,1)</f>
        <v/>
      </c>
      <c r="L258" t="str">
        <f>MID('For utfylling'!$C258,9,1)</f>
        <v/>
      </c>
      <c r="M258" t="str">
        <f>MID('For utfylling'!$C258,10,1)</f>
        <v/>
      </c>
      <c r="N258" t="str">
        <f>RIGHT('For utfylling'!C258,1)</f>
        <v/>
      </c>
      <c r="O258">
        <f>IF(LEN('For utfylling'!C258)&lt;11,1.1,SUM((D258*$D$1+E258*$E$1+F258*$F$1+G258*$G$1+H258*$H$1+I258*$I$1+J258*$J$1+K258*$K$1+L258*$L$1+M258*$M$1+N258*$N$1))/11)</f>
        <v>1.1000000000000001</v>
      </c>
      <c r="P258">
        <f>IF(LEN('For utfylling'!C258)&lt;11,1.1,SUM((D258*$D$2+E258*$E$2+F258*$F$2+G258*$G$2+H258*$H$2+I258*$I$2+J258*$J$2+K258*$K$2+L258*$L$2+M258*$M$2))/11)</f>
        <v>1.1000000000000001</v>
      </c>
      <c r="S258">
        <f t="shared" si="6"/>
        <v>19</v>
      </c>
      <c r="T258">
        <f>YEAR('For utfylling'!B258)</f>
        <v>1900</v>
      </c>
      <c r="U258">
        <f t="shared" si="7"/>
        <v>1881</v>
      </c>
      <c r="V258">
        <f>IF(OR(U258='For utfylling'!F258,U258=('For utfylling'!F258+1),U258=('For utfylling'!F258-1)),1,0)</f>
        <v>0</v>
      </c>
    </row>
    <row r="259" spans="4:22" x14ac:dyDescent="0.2">
      <c r="D259" t="str">
        <f>MID('For utfylling'!$C259,1,1)</f>
        <v/>
      </c>
      <c r="E259" t="str">
        <f>MID('For utfylling'!$C259,2,1)</f>
        <v/>
      </c>
      <c r="F259" t="str">
        <f>MID('For utfylling'!$C259,3,1)</f>
        <v/>
      </c>
      <c r="G259" t="str">
        <f>MID('For utfylling'!$C259,4,1)</f>
        <v/>
      </c>
      <c r="H259" t="str">
        <f>MID('For utfylling'!$C259,5,1)</f>
        <v/>
      </c>
      <c r="I259" t="str">
        <f>MID('For utfylling'!$C259,6,1)</f>
        <v/>
      </c>
      <c r="J259" t="str">
        <f>MID('For utfylling'!$C259,7,1)</f>
        <v/>
      </c>
      <c r="K259" t="str">
        <f>MID('For utfylling'!$C259,8,1)</f>
        <v/>
      </c>
      <c r="L259" t="str">
        <f>MID('For utfylling'!$C259,9,1)</f>
        <v/>
      </c>
      <c r="M259" t="str">
        <f>MID('For utfylling'!$C259,10,1)</f>
        <v/>
      </c>
      <c r="N259" t="str">
        <f>RIGHT('For utfylling'!C259,1)</f>
        <v/>
      </c>
      <c r="O259">
        <f>IF(LEN('For utfylling'!C259)&lt;11,1.1,SUM((D259*$D$1+E259*$E$1+F259*$F$1+G259*$G$1+H259*$H$1+I259*$I$1+J259*$J$1+K259*$K$1+L259*$L$1+M259*$M$1+N259*$N$1))/11)</f>
        <v>1.1000000000000001</v>
      </c>
      <c r="P259">
        <f>IF(LEN('For utfylling'!C259)&lt;11,1.1,SUM((D259*$D$2+E259*$E$2+F259*$F$2+G259*$G$2+H259*$H$2+I259*$I$2+J259*$J$2+K259*$K$2+L259*$L$2+M259*$M$2))/11)</f>
        <v>1.1000000000000001</v>
      </c>
      <c r="S259">
        <f t="shared" si="6"/>
        <v>19</v>
      </c>
      <c r="T259">
        <f>YEAR('For utfylling'!B259)</f>
        <v>1900</v>
      </c>
      <c r="U259">
        <f t="shared" si="7"/>
        <v>1881</v>
      </c>
      <c r="V259">
        <f>IF(OR(U259='For utfylling'!F259,U259=('For utfylling'!F259+1),U259=('For utfylling'!F259-1)),1,0)</f>
        <v>0</v>
      </c>
    </row>
    <row r="260" spans="4:22" x14ac:dyDescent="0.2">
      <c r="D260" t="str">
        <f>MID('For utfylling'!$C260,1,1)</f>
        <v/>
      </c>
      <c r="E260" t="str">
        <f>MID('For utfylling'!$C260,2,1)</f>
        <v/>
      </c>
      <c r="F260" t="str">
        <f>MID('For utfylling'!$C260,3,1)</f>
        <v/>
      </c>
      <c r="G260" t="str">
        <f>MID('For utfylling'!$C260,4,1)</f>
        <v/>
      </c>
      <c r="H260" t="str">
        <f>MID('For utfylling'!$C260,5,1)</f>
        <v/>
      </c>
      <c r="I260" t="str">
        <f>MID('For utfylling'!$C260,6,1)</f>
        <v/>
      </c>
      <c r="J260" t="str">
        <f>MID('For utfylling'!$C260,7,1)</f>
        <v/>
      </c>
      <c r="K260" t="str">
        <f>MID('For utfylling'!$C260,8,1)</f>
        <v/>
      </c>
      <c r="L260" t="str">
        <f>MID('For utfylling'!$C260,9,1)</f>
        <v/>
      </c>
      <c r="M260" t="str">
        <f>MID('For utfylling'!$C260,10,1)</f>
        <v/>
      </c>
      <c r="N260" t="str">
        <f>RIGHT('For utfylling'!C260,1)</f>
        <v/>
      </c>
      <c r="O260">
        <f>IF(LEN('For utfylling'!C260)&lt;11,1.1,SUM((D260*$D$1+E260*$E$1+F260*$F$1+G260*$G$1+H260*$H$1+I260*$I$1+J260*$J$1+K260*$K$1+L260*$L$1+M260*$M$1+N260*$N$1))/11)</f>
        <v>1.1000000000000001</v>
      </c>
      <c r="P260">
        <f>IF(LEN('For utfylling'!C260)&lt;11,1.1,SUM((D260*$D$2+E260*$E$2+F260*$F$2+G260*$G$2+H260*$H$2+I260*$I$2+J260*$J$2+K260*$K$2+L260*$L$2+M260*$M$2))/11)</f>
        <v>1.1000000000000001</v>
      </c>
      <c r="S260">
        <f t="shared" ref="S260:S323" si="8">VALUE(19&amp;H260&amp;I260)</f>
        <v>19</v>
      </c>
      <c r="T260">
        <f>YEAR('For utfylling'!B260)</f>
        <v>1900</v>
      </c>
      <c r="U260">
        <f t="shared" ref="U260:U323" si="9">T260-S260</f>
        <v>1881</v>
      </c>
      <c r="V260">
        <f>IF(OR(U260='For utfylling'!F260,U260=('For utfylling'!F260+1),U260=('For utfylling'!F260-1)),1,0)</f>
        <v>0</v>
      </c>
    </row>
    <row r="261" spans="4:22" x14ac:dyDescent="0.2">
      <c r="D261" t="str">
        <f>MID('For utfylling'!$C261,1,1)</f>
        <v/>
      </c>
      <c r="E261" t="str">
        <f>MID('For utfylling'!$C261,2,1)</f>
        <v/>
      </c>
      <c r="F261" t="str">
        <f>MID('For utfylling'!$C261,3,1)</f>
        <v/>
      </c>
      <c r="G261" t="str">
        <f>MID('For utfylling'!$C261,4,1)</f>
        <v/>
      </c>
      <c r="H261" t="str">
        <f>MID('For utfylling'!$C261,5,1)</f>
        <v/>
      </c>
      <c r="I261" t="str">
        <f>MID('For utfylling'!$C261,6,1)</f>
        <v/>
      </c>
      <c r="J261" t="str">
        <f>MID('For utfylling'!$C261,7,1)</f>
        <v/>
      </c>
      <c r="K261" t="str">
        <f>MID('For utfylling'!$C261,8,1)</f>
        <v/>
      </c>
      <c r="L261" t="str">
        <f>MID('For utfylling'!$C261,9,1)</f>
        <v/>
      </c>
      <c r="M261" t="str">
        <f>MID('For utfylling'!$C261,10,1)</f>
        <v/>
      </c>
      <c r="N261" t="str">
        <f>RIGHT('For utfylling'!C261,1)</f>
        <v/>
      </c>
      <c r="O261">
        <f>IF(LEN('For utfylling'!C261)&lt;11,1.1,SUM((D261*$D$1+E261*$E$1+F261*$F$1+G261*$G$1+H261*$H$1+I261*$I$1+J261*$J$1+K261*$K$1+L261*$L$1+M261*$M$1+N261*$N$1))/11)</f>
        <v>1.1000000000000001</v>
      </c>
      <c r="P261">
        <f>IF(LEN('For utfylling'!C261)&lt;11,1.1,SUM((D261*$D$2+E261*$E$2+F261*$F$2+G261*$G$2+H261*$H$2+I261*$I$2+J261*$J$2+K261*$K$2+L261*$L$2+M261*$M$2))/11)</f>
        <v>1.1000000000000001</v>
      </c>
      <c r="S261">
        <f t="shared" si="8"/>
        <v>19</v>
      </c>
      <c r="T261">
        <f>YEAR('For utfylling'!B261)</f>
        <v>1900</v>
      </c>
      <c r="U261">
        <f t="shared" si="9"/>
        <v>1881</v>
      </c>
      <c r="V261">
        <f>IF(OR(U261='For utfylling'!F261,U261=('For utfylling'!F261+1),U261=('For utfylling'!F261-1)),1,0)</f>
        <v>0</v>
      </c>
    </row>
    <row r="262" spans="4:22" x14ac:dyDescent="0.2">
      <c r="D262" t="str">
        <f>MID('For utfylling'!$C262,1,1)</f>
        <v/>
      </c>
      <c r="E262" t="str">
        <f>MID('For utfylling'!$C262,2,1)</f>
        <v/>
      </c>
      <c r="F262" t="str">
        <f>MID('For utfylling'!$C262,3,1)</f>
        <v/>
      </c>
      <c r="G262" t="str">
        <f>MID('For utfylling'!$C262,4,1)</f>
        <v/>
      </c>
      <c r="H262" t="str">
        <f>MID('For utfylling'!$C262,5,1)</f>
        <v/>
      </c>
      <c r="I262" t="str">
        <f>MID('For utfylling'!$C262,6,1)</f>
        <v/>
      </c>
      <c r="J262" t="str">
        <f>MID('For utfylling'!$C262,7,1)</f>
        <v/>
      </c>
      <c r="K262" t="str">
        <f>MID('For utfylling'!$C262,8,1)</f>
        <v/>
      </c>
      <c r="L262" t="str">
        <f>MID('For utfylling'!$C262,9,1)</f>
        <v/>
      </c>
      <c r="M262" t="str">
        <f>MID('For utfylling'!$C262,10,1)</f>
        <v/>
      </c>
      <c r="N262" t="str">
        <f>RIGHT('For utfylling'!C262,1)</f>
        <v/>
      </c>
      <c r="O262">
        <f>IF(LEN('For utfylling'!C262)&lt;11,1.1,SUM((D262*$D$1+E262*$E$1+F262*$F$1+G262*$G$1+H262*$H$1+I262*$I$1+J262*$J$1+K262*$K$1+L262*$L$1+M262*$M$1+N262*$N$1))/11)</f>
        <v>1.1000000000000001</v>
      </c>
      <c r="P262">
        <f>IF(LEN('For utfylling'!C262)&lt;11,1.1,SUM((D262*$D$2+E262*$E$2+F262*$F$2+G262*$G$2+H262*$H$2+I262*$I$2+J262*$J$2+K262*$K$2+L262*$L$2+M262*$M$2))/11)</f>
        <v>1.1000000000000001</v>
      </c>
      <c r="S262">
        <f t="shared" si="8"/>
        <v>19</v>
      </c>
      <c r="T262">
        <f>YEAR('For utfylling'!B262)</f>
        <v>1900</v>
      </c>
      <c r="U262">
        <f t="shared" si="9"/>
        <v>1881</v>
      </c>
      <c r="V262">
        <f>IF(OR(U262='For utfylling'!F262,U262=('For utfylling'!F262+1),U262=('For utfylling'!F262-1)),1,0)</f>
        <v>0</v>
      </c>
    </row>
    <row r="263" spans="4:22" x14ac:dyDescent="0.2">
      <c r="D263" t="str">
        <f>MID('For utfylling'!$C263,1,1)</f>
        <v/>
      </c>
      <c r="E263" t="str">
        <f>MID('For utfylling'!$C263,2,1)</f>
        <v/>
      </c>
      <c r="F263" t="str">
        <f>MID('For utfylling'!$C263,3,1)</f>
        <v/>
      </c>
      <c r="G263" t="str">
        <f>MID('For utfylling'!$C263,4,1)</f>
        <v/>
      </c>
      <c r="H263" t="str">
        <f>MID('For utfylling'!$C263,5,1)</f>
        <v/>
      </c>
      <c r="I263" t="str">
        <f>MID('For utfylling'!$C263,6,1)</f>
        <v/>
      </c>
      <c r="J263" t="str">
        <f>MID('For utfylling'!$C263,7,1)</f>
        <v/>
      </c>
      <c r="K263" t="str">
        <f>MID('For utfylling'!$C263,8,1)</f>
        <v/>
      </c>
      <c r="L263" t="str">
        <f>MID('For utfylling'!$C263,9,1)</f>
        <v/>
      </c>
      <c r="M263" t="str">
        <f>MID('For utfylling'!$C263,10,1)</f>
        <v/>
      </c>
      <c r="N263" t="str">
        <f>RIGHT('For utfylling'!C263,1)</f>
        <v/>
      </c>
      <c r="O263">
        <f>IF(LEN('For utfylling'!C263)&lt;11,1.1,SUM((D263*$D$1+E263*$E$1+F263*$F$1+G263*$G$1+H263*$H$1+I263*$I$1+J263*$J$1+K263*$K$1+L263*$L$1+M263*$M$1+N263*$N$1))/11)</f>
        <v>1.1000000000000001</v>
      </c>
      <c r="P263">
        <f>IF(LEN('For utfylling'!C263)&lt;11,1.1,SUM((D263*$D$2+E263*$E$2+F263*$F$2+G263*$G$2+H263*$H$2+I263*$I$2+J263*$J$2+K263*$K$2+L263*$L$2+M263*$M$2))/11)</f>
        <v>1.1000000000000001</v>
      </c>
      <c r="S263">
        <f t="shared" si="8"/>
        <v>19</v>
      </c>
      <c r="T263">
        <f>YEAR('For utfylling'!B263)</f>
        <v>1900</v>
      </c>
      <c r="U263">
        <f t="shared" si="9"/>
        <v>1881</v>
      </c>
      <c r="V263">
        <f>IF(OR(U263='For utfylling'!F263,U263=('For utfylling'!F263+1),U263=('For utfylling'!F263-1)),1,0)</f>
        <v>0</v>
      </c>
    </row>
    <row r="264" spans="4:22" x14ac:dyDescent="0.2">
      <c r="D264" t="str">
        <f>MID('For utfylling'!$C264,1,1)</f>
        <v/>
      </c>
      <c r="E264" t="str">
        <f>MID('For utfylling'!$C264,2,1)</f>
        <v/>
      </c>
      <c r="F264" t="str">
        <f>MID('For utfylling'!$C264,3,1)</f>
        <v/>
      </c>
      <c r="G264" t="str">
        <f>MID('For utfylling'!$C264,4,1)</f>
        <v/>
      </c>
      <c r="H264" t="str">
        <f>MID('For utfylling'!$C264,5,1)</f>
        <v/>
      </c>
      <c r="I264" t="str">
        <f>MID('For utfylling'!$C264,6,1)</f>
        <v/>
      </c>
      <c r="J264" t="str">
        <f>MID('For utfylling'!$C264,7,1)</f>
        <v/>
      </c>
      <c r="K264" t="str">
        <f>MID('For utfylling'!$C264,8,1)</f>
        <v/>
      </c>
      <c r="L264" t="str">
        <f>MID('For utfylling'!$C264,9,1)</f>
        <v/>
      </c>
      <c r="M264" t="str">
        <f>MID('For utfylling'!$C264,10,1)</f>
        <v/>
      </c>
      <c r="N264" t="str">
        <f>RIGHT('For utfylling'!C264,1)</f>
        <v/>
      </c>
      <c r="O264">
        <f>IF(LEN('For utfylling'!C264)&lt;11,1.1,SUM((D264*$D$1+E264*$E$1+F264*$F$1+G264*$G$1+H264*$H$1+I264*$I$1+J264*$J$1+K264*$K$1+L264*$L$1+M264*$M$1+N264*$N$1))/11)</f>
        <v>1.1000000000000001</v>
      </c>
      <c r="P264">
        <f>IF(LEN('For utfylling'!C264)&lt;11,1.1,SUM((D264*$D$2+E264*$E$2+F264*$F$2+G264*$G$2+H264*$H$2+I264*$I$2+J264*$J$2+K264*$K$2+L264*$L$2+M264*$M$2))/11)</f>
        <v>1.1000000000000001</v>
      </c>
      <c r="S264">
        <f t="shared" si="8"/>
        <v>19</v>
      </c>
      <c r="T264">
        <f>YEAR('For utfylling'!B264)</f>
        <v>1900</v>
      </c>
      <c r="U264">
        <f t="shared" si="9"/>
        <v>1881</v>
      </c>
      <c r="V264">
        <f>IF(OR(U264='For utfylling'!F264,U264=('For utfylling'!F264+1),U264=('For utfylling'!F264-1)),1,0)</f>
        <v>0</v>
      </c>
    </row>
    <row r="265" spans="4:22" x14ac:dyDescent="0.2">
      <c r="D265" t="str">
        <f>MID('For utfylling'!$C265,1,1)</f>
        <v/>
      </c>
      <c r="E265" t="str">
        <f>MID('For utfylling'!$C265,2,1)</f>
        <v/>
      </c>
      <c r="F265" t="str">
        <f>MID('For utfylling'!$C265,3,1)</f>
        <v/>
      </c>
      <c r="G265" t="str">
        <f>MID('For utfylling'!$C265,4,1)</f>
        <v/>
      </c>
      <c r="H265" t="str">
        <f>MID('For utfylling'!$C265,5,1)</f>
        <v/>
      </c>
      <c r="I265" t="str">
        <f>MID('For utfylling'!$C265,6,1)</f>
        <v/>
      </c>
      <c r="J265" t="str">
        <f>MID('For utfylling'!$C265,7,1)</f>
        <v/>
      </c>
      <c r="K265" t="str">
        <f>MID('For utfylling'!$C265,8,1)</f>
        <v/>
      </c>
      <c r="L265" t="str">
        <f>MID('For utfylling'!$C265,9,1)</f>
        <v/>
      </c>
      <c r="M265" t="str">
        <f>MID('For utfylling'!$C265,10,1)</f>
        <v/>
      </c>
      <c r="N265" t="str">
        <f>RIGHT('For utfylling'!C265,1)</f>
        <v/>
      </c>
      <c r="O265">
        <f>IF(LEN('For utfylling'!C265)&lt;11,1.1,SUM((D265*$D$1+E265*$E$1+F265*$F$1+G265*$G$1+H265*$H$1+I265*$I$1+J265*$J$1+K265*$K$1+L265*$L$1+M265*$M$1+N265*$N$1))/11)</f>
        <v>1.1000000000000001</v>
      </c>
      <c r="P265">
        <f>IF(LEN('For utfylling'!C265)&lt;11,1.1,SUM((D265*$D$2+E265*$E$2+F265*$F$2+G265*$G$2+H265*$H$2+I265*$I$2+J265*$J$2+K265*$K$2+L265*$L$2+M265*$M$2))/11)</f>
        <v>1.1000000000000001</v>
      </c>
      <c r="S265">
        <f t="shared" si="8"/>
        <v>19</v>
      </c>
      <c r="T265">
        <f>YEAR('For utfylling'!B265)</f>
        <v>1900</v>
      </c>
      <c r="U265">
        <f t="shared" si="9"/>
        <v>1881</v>
      </c>
      <c r="V265">
        <f>IF(OR(U265='For utfylling'!F265,U265=('For utfylling'!F265+1),U265=('For utfylling'!F265-1)),1,0)</f>
        <v>0</v>
      </c>
    </row>
    <row r="266" spans="4:22" x14ac:dyDescent="0.2">
      <c r="D266" t="str">
        <f>MID('For utfylling'!$C266,1,1)</f>
        <v/>
      </c>
      <c r="E266" t="str">
        <f>MID('For utfylling'!$C266,2,1)</f>
        <v/>
      </c>
      <c r="F266" t="str">
        <f>MID('For utfylling'!$C266,3,1)</f>
        <v/>
      </c>
      <c r="G266" t="str">
        <f>MID('For utfylling'!$C266,4,1)</f>
        <v/>
      </c>
      <c r="H266" t="str">
        <f>MID('For utfylling'!$C266,5,1)</f>
        <v/>
      </c>
      <c r="I266" t="str">
        <f>MID('For utfylling'!$C266,6,1)</f>
        <v/>
      </c>
      <c r="J266" t="str">
        <f>MID('For utfylling'!$C266,7,1)</f>
        <v/>
      </c>
      <c r="K266" t="str">
        <f>MID('For utfylling'!$C266,8,1)</f>
        <v/>
      </c>
      <c r="L266" t="str">
        <f>MID('For utfylling'!$C266,9,1)</f>
        <v/>
      </c>
      <c r="M266" t="str">
        <f>MID('For utfylling'!$C266,10,1)</f>
        <v/>
      </c>
      <c r="N266" t="str">
        <f>RIGHT('For utfylling'!C266,1)</f>
        <v/>
      </c>
      <c r="O266">
        <f>IF(LEN('For utfylling'!C266)&lt;11,1.1,SUM((D266*$D$1+E266*$E$1+F266*$F$1+G266*$G$1+H266*$H$1+I266*$I$1+J266*$J$1+K266*$K$1+L266*$L$1+M266*$M$1+N266*$N$1))/11)</f>
        <v>1.1000000000000001</v>
      </c>
      <c r="P266">
        <f>IF(LEN('For utfylling'!C266)&lt;11,1.1,SUM((D266*$D$2+E266*$E$2+F266*$F$2+G266*$G$2+H266*$H$2+I266*$I$2+J266*$J$2+K266*$K$2+L266*$L$2+M266*$M$2))/11)</f>
        <v>1.1000000000000001</v>
      </c>
      <c r="S266">
        <f t="shared" si="8"/>
        <v>19</v>
      </c>
      <c r="T266">
        <f>YEAR('For utfylling'!B266)</f>
        <v>1900</v>
      </c>
      <c r="U266">
        <f t="shared" si="9"/>
        <v>1881</v>
      </c>
      <c r="V266">
        <f>IF(OR(U266='For utfylling'!F266,U266=('For utfylling'!F266+1),U266=('For utfylling'!F266-1)),1,0)</f>
        <v>0</v>
      </c>
    </row>
    <row r="267" spans="4:22" x14ac:dyDescent="0.2">
      <c r="D267" t="str">
        <f>MID('For utfylling'!$C267,1,1)</f>
        <v/>
      </c>
      <c r="E267" t="str">
        <f>MID('For utfylling'!$C267,2,1)</f>
        <v/>
      </c>
      <c r="F267" t="str">
        <f>MID('For utfylling'!$C267,3,1)</f>
        <v/>
      </c>
      <c r="G267" t="str">
        <f>MID('For utfylling'!$C267,4,1)</f>
        <v/>
      </c>
      <c r="H267" t="str">
        <f>MID('For utfylling'!$C267,5,1)</f>
        <v/>
      </c>
      <c r="I267" t="str">
        <f>MID('For utfylling'!$C267,6,1)</f>
        <v/>
      </c>
      <c r="J267" t="str">
        <f>MID('For utfylling'!$C267,7,1)</f>
        <v/>
      </c>
      <c r="K267" t="str">
        <f>MID('For utfylling'!$C267,8,1)</f>
        <v/>
      </c>
      <c r="L267" t="str">
        <f>MID('For utfylling'!$C267,9,1)</f>
        <v/>
      </c>
      <c r="M267" t="str">
        <f>MID('For utfylling'!$C267,10,1)</f>
        <v/>
      </c>
      <c r="N267" t="str">
        <f>RIGHT('For utfylling'!C267,1)</f>
        <v/>
      </c>
      <c r="O267">
        <f>IF(LEN('For utfylling'!C267)&lt;11,1.1,SUM((D267*$D$1+E267*$E$1+F267*$F$1+G267*$G$1+H267*$H$1+I267*$I$1+J267*$J$1+K267*$K$1+L267*$L$1+M267*$M$1+N267*$N$1))/11)</f>
        <v>1.1000000000000001</v>
      </c>
      <c r="P267">
        <f>IF(LEN('For utfylling'!C267)&lt;11,1.1,SUM((D267*$D$2+E267*$E$2+F267*$F$2+G267*$G$2+H267*$H$2+I267*$I$2+J267*$J$2+K267*$K$2+L267*$L$2+M267*$M$2))/11)</f>
        <v>1.1000000000000001</v>
      </c>
      <c r="S267">
        <f t="shared" si="8"/>
        <v>19</v>
      </c>
      <c r="T267">
        <f>YEAR('For utfylling'!B267)</f>
        <v>1900</v>
      </c>
      <c r="U267">
        <f t="shared" si="9"/>
        <v>1881</v>
      </c>
      <c r="V267">
        <f>IF(OR(U267='For utfylling'!F267,U267=('For utfylling'!F267+1),U267=('For utfylling'!F267-1)),1,0)</f>
        <v>0</v>
      </c>
    </row>
    <row r="268" spans="4:22" x14ac:dyDescent="0.2">
      <c r="D268" t="str">
        <f>MID('For utfylling'!$C268,1,1)</f>
        <v/>
      </c>
      <c r="E268" t="str">
        <f>MID('For utfylling'!$C268,2,1)</f>
        <v/>
      </c>
      <c r="F268" t="str">
        <f>MID('For utfylling'!$C268,3,1)</f>
        <v/>
      </c>
      <c r="G268" t="str">
        <f>MID('For utfylling'!$C268,4,1)</f>
        <v/>
      </c>
      <c r="H268" t="str">
        <f>MID('For utfylling'!$C268,5,1)</f>
        <v/>
      </c>
      <c r="I268" t="str">
        <f>MID('For utfylling'!$C268,6,1)</f>
        <v/>
      </c>
      <c r="J268" t="str">
        <f>MID('For utfylling'!$C268,7,1)</f>
        <v/>
      </c>
      <c r="K268" t="str">
        <f>MID('For utfylling'!$C268,8,1)</f>
        <v/>
      </c>
      <c r="L268" t="str">
        <f>MID('For utfylling'!$C268,9,1)</f>
        <v/>
      </c>
      <c r="M268" t="str">
        <f>MID('For utfylling'!$C268,10,1)</f>
        <v/>
      </c>
      <c r="N268" t="str">
        <f>RIGHT('For utfylling'!C268,1)</f>
        <v/>
      </c>
      <c r="O268">
        <f>IF(LEN('For utfylling'!C268)&lt;11,1.1,SUM((D268*$D$1+E268*$E$1+F268*$F$1+G268*$G$1+H268*$H$1+I268*$I$1+J268*$J$1+K268*$K$1+L268*$L$1+M268*$M$1+N268*$N$1))/11)</f>
        <v>1.1000000000000001</v>
      </c>
      <c r="P268">
        <f>IF(LEN('For utfylling'!C268)&lt;11,1.1,SUM((D268*$D$2+E268*$E$2+F268*$F$2+G268*$G$2+H268*$H$2+I268*$I$2+J268*$J$2+K268*$K$2+L268*$L$2+M268*$M$2))/11)</f>
        <v>1.1000000000000001</v>
      </c>
      <c r="S268">
        <f t="shared" si="8"/>
        <v>19</v>
      </c>
      <c r="T268">
        <f>YEAR('For utfylling'!B268)</f>
        <v>1900</v>
      </c>
      <c r="U268">
        <f t="shared" si="9"/>
        <v>1881</v>
      </c>
      <c r="V268">
        <f>IF(OR(U268='For utfylling'!F268,U268=('For utfylling'!F268+1),U268=('For utfylling'!F268-1)),1,0)</f>
        <v>0</v>
      </c>
    </row>
    <row r="269" spans="4:22" x14ac:dyDescent="0.2">
      <c r="D269" t="str">
        <f>MID('For utfylling'!$C269,1,1)</f>
        <v/>
      </c>
      <c r="E269" t="str">
        <f>MID('For utfylling'!$C269,2,1)</f>
        <v/>
      </c>
      <c r="F269" t="str">
        <f>MID('For utfylling'!$C269,3,1)</f>
        <v/>
      </c>
      <c r="G269" t="str">
        <f>MID('For utfylling'!$C269,4,1)</f>
        <v/>
      </c>
      <c r="H269" t="str">
        <f>MID('For utfylling'!$C269,5,1)</f>
        <v/>
      </c>
      <c r="I269" t="str">
        <f>MID('For utfylling'!$C269,6,1)</f>
        <v/>
      </c>
      <c r="J269" t="str">
        <f>MID('For utfylling'!$C269,7,1)</f>
        <v/>
      </c>
      <c r="K269" t="str">
        <f>MID('For utfylling'!$C269,8,1)</f>
        <v/>
      </c>
      <c r="L269" t="str">
        <f>MID('For utfylling'!$C269,9,1)</f>
        <v/>
      </c>
      <c r="M269" t="str">
        <f>MID('For utfylling'!$C269,10,1)</f>
        <v/>
      </c>
      <c r="N269" t="str">
        <f>RIGHT('For utfylling'!C269,1)</f>
        <v/>
      </c>
      <c r="O269">
        <f>IF(LEN('For utfylling'!C269)&lt;11,1.1,SUM((D269*$D$1+E269*$E$1+F269*$F$1+G269*$G$1+H269*$H$1+I269*$I$1+J269*$J$1+K269*$K$1+L269*$L$1+M269*$M$1+N269*$N$1))/11)</f>
        <v>1.1000000000000001</v>
      </c>
      <c r="P269">
        <f>IF(LEN('For utfylling'!C269)&lt;11,1.1,SUM((D269*$D$2+E269*$E$2+F269*$F$2+G269*$G$2+H269*$H$2+I269*$I$2+J269*$J$2+K269*$K$2+L269*$L$2+M269*$M$2))/11)</f>
        <v>1.1000000000000001</v>
      </c>
      <c r="S269">
        <f t="shared" si="8"/>
        <v>19</v>
      </c>
      <c r="T269">
        <f>YEAR('For utfylling'!B269)</f>
        <v>1900</v>
      </c>
      <c r="U269">
        <f t="shared" si="9"/>
        <v>1881</v>
      </c>
      <c r="V269">
        <f>IF(OR(U269='For utfylling'!F269,U269=('For utfylling'!F269+1),U269=('For utfylling'!F269-1)),1,0)</f>
        <v>0</v>
      </c>
    </row>
    <row r="270" spans="4:22" x14ac:dyDescent="0.2">
      <c r="D270" t="str">
        <f>MID('For utfylling'!$C270,1,1)</f>
        <v/>
      </c>
      <c r="E270" t="str">
        <f>MID('For utfylling'!$C270,2,1)</f>
        <v/>
      </c>
      <c r="F270" t="str">
        <f>MID('For utfylling'!$C270,3,1)</f>
        <v/>
      </c>
      <c r="G270" t="str">
        <f>MID('For utfylling'!$C270,4,1)</f>
        <v/>
      </c>
      <c r="H270" t="str">
        <f>MID('For utfylling'!$C270,5,1)</f>
        <v/>
      </c>
      <c r="I270" t="str">
        <f>MID('For utfylling'!$C270,6,1)</f>
        <v/>
      </c>
      <c r="J270" t="str">
        <f>MID('For utfylling'!$C270,7,1)</f>
        <v/>
      </c>
      <c r="K270" t="str">
        <f>MID('For utfylling'!$C270,8,1)</f>
        <v/>
      </c>
      <c r="L270" t="str">
        <f>MID('For utfylling'!$C270,9,1)</f>
        <v/>
      </c>
      <c r="M270" t="str">
        <f>MID('For utfylling'!$C270,10,1)</f>
        <v/>
      </c>
      <c r="N270" t="str">
        <f>RIGHT('For utfylling'!C270,1)</f>
        <v/>
      </c>
      <c r="O270">
        <f>IF(LEN('For utfylling'!C270)&lt;11,1.1,SUM((D270*$D$1+E270*$E$1+F270*$F$1+G270*$G$1+H270*$H$1+I270*$I$1+J270*$J$1+K270*$K$1+L270*$L$1+M270*$M$1+N270*$N$1))/11)</f>
        <v>1.1000000000000001</v>
      </c>
      <c r="P270">
        <f>IF(LEN('For utfylling'!C270)&lt;11,1.1,SUM((D270*$D$2+E270*$E$2+F270*$F$2+G270*$G$2+H270*$H$2+I270*$I$2+J270*$J$2+K270*$K$2+L270*$L$2+M270*$M$2))/11)</f>
        <v>1.1000000000000001</v>
      </c>
      <c r="S270">
        <f t="shared" si="8"/>
        <v>19</v>
      </c>
      <c r="T270">
        <f>YEAR('For utfylling'!B270)</f>
        <v>1900</v>
      </c>
      <c r="U270">
        <f t="shared" si="9"/>
        <v>1881</v>
      </c>
      <c r="V270">
        <f>IF(OR(U270='For utfylling'!F270,U270=('For utfylling'!F270+1),U270=('For utfylling'!F270-1)),1,0)</f>
        <v>0</v>
      </c>
    </row>
    <row r="271" spans="4:22" x14ac:dyDescent="0.2">
      <c r="D271" t="str">
        <f>MID('For utfylling'!$C271,1,1)</f>
        <v/>
      </c>
      <c r="E271" t="str">
        <f>MID('For utfylling'!$C271,2,1)</f>
        <v/>
      </c>
      <c r="F271" t="str">
        <f>MID('For utfylling'!$C271,3,1)</f>
        <v/>
      </c>
      <c r="G271" t="str">
        <f>MID('For utfylling'!$C271,4,1)</f>
        <v/>
      </c>
      <c r="H271" t="str">
        <f>MID('For utfylling'!$C271,5,1)</f>
        <v/>
      </c>
      <c r="I271" t="str">
        <f>MID('For utfylling'!$C271,6,1)</f>
        <v/>
      </c>
      <c r="J271" t="str">
        <f>MID('For utfylling'!$C271,7,1)</f>
        <v/>
      </c>
      <c r="K271" t="str">
        <f>MID('For utfylling'!$C271,8,1)</f>
        <v/>
      </c>
      <c r="L271" t="str">
        <f>MID('For utfylling'!$C271,9,1)</f>
        <v/>
      </c>
      <c r="M271" t="str">
        <f>MID('For utfylling'!$C271,10,1)</f>
        <v/>
      </c>
      <c r="N271" t="str">
        <f>RIGHT('For utfylling'!C271,1)</f>
        <v/>
      </c>
      <c r="O271">
        <f>IF(LEN('For utfylling'!C271)&lt;11,1.1,SUM((D271*$D$1+E271*$E$1+F271*$F$1+G271*$G$1+H271*$H$1+I271*$I$1+J271*$J$1+K271*$K$1+L271*$L$1+M271*$M$1+N271*$N$1))/11)</f>
        <v>1.1000000000000001</v>
      </c>
      <c r="P271">
        <f>IF(LEN('For utfylling'!C271)&lt;11,1.1,SUM((D271*$D$2+E271*$E$2+F271*$F$2+G271*$G$2+H271*$H$2+I271*$I$2+J271*$J$2+K271*$K$2+L271*$L$2+M271*$M$2))/11)</f>
        <v>1.1000000000000001</v>
      </c>
      <c r="S271">
        <f t="shared" si="8"/>
        <v>19</v>
      </c>
      <c r="T271">
        <f>YEAR('For utfylling'!B271)</f>
        <v>1900</v>
      </c>
      <c r="U271">
        <f t="shared" si="9"/>
        <v>1881</v>
      </c>
      <c r="V271">
        <f>IF(OR(U271='For utfylling'!F271,U271=('For utfylling'!F271+1),U271=('For utfylling'!F271-1)),1,0)</f>
        <v>0</v>
      </c>
    </row>
    <row r="272" spans="4:22" x14ac:dyDescent="0.2">
      <c r="D272" t="str">
        <f>MID('For utfylling'!$C272,1,1)</f>
        <v/>
      </c>
      <c r="E272" t="str">
        <f>MID('For utfylling'!$C272,2,1)</f>
        <v/>
      </c>
      <c r="F272" t="str">
        <f>MID('For utfylling'!$C272,3,1)</f>
        <v/>
      </c>
      <c r="G272" t="str">
        <f>MID('For utfylling'!$C272,4,1)</f>
        <v/>
      </c>
      <c r="H272" t="str">
        <f>MID('For utfylling'!$C272,5,1)</f>
        <v/>
      </c>
      <c r="I272" t="str">
        <f>MID('For utfylling'!$C272,6,1)</f>
        <v/>
      </c>
      <c r="J272" t="str">
        <f>MID('For utfylling'!$C272,7,1)</f>
        <v/>
      </c>
      <c r="K272" t="str">
        <f>MID('For utfylling'!$C272,8,1)</f>
        <v/>
      </c>
      <c r="L272" t="str">
        <f>MID('For utfylling'!$C272,9,1)</f>
        <v/>
      </c>
      <c r="M272" t="str">
        <f>MID('For utfylling'!$C272,10,1)</f>
        <v/>
      </c>
      <c r="N272" t="str">
        <f>RIGHT('For utfylling'!C272,1)</f>
        <v/>
      </c>
      <c r="O272">
        <f>IF(LEN('For utfylling'!C272)&lt;11,1.1,SUM((D272*$D$1+E272*$E$1+F272*$F$1+G272*$G$1+H272*$H$1+I272*$I$1+J272*$J$1+K272*$K$1+L272*$L$1+M272*$M$1+N272*$N$1))/11)</f>
        <v>1.1000000000000001</v>
      </c>
      <c r="P272">
        <f>IF(LEN('For utfylling'!C272)&lt;11,1.1,SUM((D272*$D$2+E272*$E$2+F272*$F$2+G272*$G$2+H272*$H$2+I272*$I$2+J272*$J$2+K272*$K$2+L272*$L$2+M272*$M$2))/11)</f>
        <v>1.1000000000000001</v>
      </c>
      <c r="S272">
        <f t="shared" si="8"/>
        <v>19</v>
      </c>
      <c r="T272">
        <f>YEAR('For utfylling'!B272)</f>
        <v>1900</v>
      </c>
      <c r="U272">
        <f t="shared" si="9"/>
        <v>1881</v>
      </c>
      <c r="V272">
        <f>IF(OR(U272='For utfylling'!F272,U272=('For utfylling'!F272+1),U272=('For utfylling'!F272-1)),1,0)</f>
        <v>0</v>
      </c>
    </row>
    <row r="273" spans="4:22" x14ac:dyDescent="0.2">
      <c r="D273" t="str">
        <f>MID('For utfylling'!$C273,1,1)</f>
        <v/>
      </c>
      <c r="E273" t="str">
        <f>MID('For utfylling'!$C273,2,1)</f>
        <v/>
      </c>
      <c r="F273" t="str">
        <f>MID('For utfylling'!$C273,3,1)</f>
        <v/>
      </c>
      <c r="G273" t="str">
        <f>MID('For utfylling'!$C273,4,1)</f>
        <v/>
      </c>
      <c r="H273" t="str">
        <f>MID('For utfylling'!$C273,5,1)</f>
        <v/>
      </c>
      <c r="I273" t="str">
        <f>MID('For utfylling'!$C273,6,1)</f>
        <v/>
      </c>
      <c r="J273" t="str">
        <f>MID('For utfylling'!$C273,7,1)</f>
        <v/>
      </c>
      <c r="K273" t="str">
        <f>MID('For utfylling'!$C273,8,1)</f>
        <v/>
      </c>
      <c r="L273" t="str">
        <f>MID('For utfylling'!$C273,9,1)</f>
        <v/>
      </c>
      <c r="M273" t="str">
        <f>MID('For utfylling'!$C273,10,1)</f>
        <v/>
      </c>
      <c r="N273" t="str">
        <f>RIGHT('For utfylling'!C273,1)</f>
        <v/>
      </c>
      <c r="O273">
        <f>IF(LEN('For utfylling'!C273)&lt;11,1.1,SUM((D273*$D$1+E273*$E$1+F273*$F$1+G273*$G$1+H273*$H$1+I273*$I$1+J273*$J$1+K273*$K$1+L273*$L$1+M273*$M$1+N273*$N$1))/11)</f>
        <v>1.1000000000000001</v>
      </c>
      <c r="P273">
        <f>IF(LEN('For utfylling'!C273)&lt;11,1.1,SUM((D273*$D$2+E273*$E$2+F273*$F$2+G273*$G$2+H273*$H$2+I273*$I$2+J273*$J$2+K273*$K$2+L273*$L$2+M273*$M$2))/11)</f>
        <v>1.1000000000000001</v>
      </c>
      <c r="S273">
        <f t="shared" si="8"/>
        <v>19</v>
      </c>
      <c r="T273">
        <f>YEAR('For utfylling'!B273)</f>
        <v>1900</v>
      </c>
      <c r="U273">
        <f t="shared" si="9"/>
        <v>1881</v>
      </c>
      <c r="V273">
        <f>IF(OR(U273='For utfylling'!F273,U273=('For utfylling'!F273+1),U273=('For utfylling'!F273-1)),1,0)</f>
        <v>0</v>
      </c>
    </row>
    <row r="274" spans="4:22" x14ac:dyDescent="0.2">
      <c r="D274" t="str">
        <f>MID('For utfylling'!$C274,1,1)</f>
        <v/>
      </c>
      <c r="E274" t="str">
        <f>MID('For utfylling'!$C274,2,1)</f>
        <v/>
      </c>
      <c r="F274" t="str">
        <f>MID('For utfylling'!$C274,3,1)</f>
        <v/>
      </c>
      <c r="G274" t="str">
        <f>MID('For utfylling'!$C274,4,1)</f>
        <v/>
      </c>
      <c r="H274" t="str">
        <f>MID('For utfylling'!$C274,5,1)</f>
        <v/>
      </c>
      <c r="I274" t="str">
        <f>MID('For utfylling'!$C274,6,1)</f>
        <v/>
      </c>
      <c r="J274" t="str">
        <f>MID('For utfylling'!$C274,7,1)</f>
        <v/>
      </c>
      <c r="K274" t="str">
        <f>MID('For utfylling'!$C274,8,1)</f>
        <v/>
      </c>
      <c r="L274" t="str">
        <f>MID('For utfylling'!$C274,9,1)</f>
        <v/>
      </c>
      <c r="M274" t="str">
        <f>MID('For utfylling'!$C274,10,1)</f>
        <v/>
      </c>
      <c r="N274" t="str">
        <f>RIGHT('For utfylling'!C274,1)</f>
        <v/>
      </c>
      <c r="O274">
        <f>IF(LEN('For utfylling'!C274)&lt;11,1.1,SUM((D274*$D$1+E274*$E$1+F274*$F$1+G274*$G$1+H274*$H$1+I274*$I$1+J274*$J$1+K274*$K$1+L274*$L$1+M274*$M$1+N274*$N$1))/11)</f>
        <v>1.1000000000000001</v>
      </c>
      <c r="P274">
        <f>IF(LEN('For utfylling'!C274)&lt;11,1.1,SUM((D274*$D$2+E274*$E$2+F274*$F$2+G274*$G$2+H274*$H$2+I274*$I$2+J274*$J$2+K274*$K$2+L274*$L$2+M274*$M$2))/11)</f>
        <v>1.1000000000000001</v>
      </c>
      <c r="S274">
        <f t="shared" si="8"/>
        <v>19</v>
      </c>
      <c r="T274">
        <f>YEAR('For utfylling'!B274)</f>
        <v>1900</v>
      </c>
      <c r="U274">
        <f t="shared" si="9"/>
        <v>1881</v>
      </c>
      <c r="V274">
        <f>IF(OR(U274='For utfylling'!F274,U274=('For utfylling'!F274+1),U274=('For utfylling'!F274-1)),1,0)</f>
        <v>0</v>
      </c>
    </row>
    <row r="275" spans="4:22" x14ac:dyDescent="0.2">
      <c r="D275" t="str">
        <f>MID('For utfylling'!$C275,1,1)</f>
        <v/>
      </c>
      <c r="E275" t="str">
        <f>MID('For utfylling'!$C275,2,1)</f>
        <v/>
      </c>
      <c r="F275" t="str">
        <f>MID('For utfylling'!$C275,3,1)</f>
        <v/>
      </c>
      <c r="G275" t="str">
        <f>MID('For utfylling'!$C275,4,1)</f>
        <v/>
      </c>
      <c r="H275" t="str">
        <f>MID('For utfylling'!$C275,5,1)</f>
        <v/>
      </c>
      <c r="I275" t="str">
        <f>MID('For utfylling'!$C275,6,1)</f>
        <v/>
      </c>
      <c r="J275" t="str">
        <f>MID('For utfylling'!$C275,7,1)</f>
        <v/>
      </c>
      <c r="K275" t="str">
        <f>MID('For utfylling'!$C275,8,1)</f>
        <v/>
      </c>
      <c r="L275" t="str">
        <f>MID('For utfylling'!$C275,9,1)</f>
        <v/>
      </c>
      <c r="M275" t="str">
        <f>MID('For utfylling'!$C275,10,1)</f>
        <v/>
      </c>
      <c r="N275" t="str">
        <f>RIGHT('For utfylling'!C275,1)</f>
        <v/>
      </c>
      <c r="O275">
        <f>IF(LEN('For utfylling'!C275)&lt;11,1.1,SUM((D275*$D$1+E275*$E$1+F275*$F$1+G275*$G$1+H275*$H$1+I275*$I$1+J275*$J$1+K275*$K$1+L275*$L$1+M275*$M$1+N275*$N$1))/11)</f>
        <v>1.1000000000000001</v>
      </c>
      <c r="P275">
        <f>IF(LEN('For utfylling'!C275)&lt;11,1.1,SUM((D275*$D$2+E275*$E$2+F275*$F$2+G275*$G$2+H275*$H$2+I275*$I$2+J275*$J$2+K275*$K$2+L275*$L$2+M275*$M$2))/11)</f>
        <v>1.1000000000000001</v>
      </c>
      <c r="S275">
        <f t="shared" si="8"/>
        <v>19</v>
      </c>
      <c r="T275">
        <f>YEAR('For utfylling'!B275)</f>
        <v>1900</v>
      </c>
      <c r="U275">
        <f t="shared" si="9"/>
        <v>1881</v>
      </c>
      <c r="V275">
        <f>IF(OR(U275='For utfylling'!F275,U275=('For utfylling'!F275+1),U275=('For utfylling'!F275-1)),1,0)</f>
        <v>0</v>
      </c>
    </row>
    <row r="276" spans="4:22" x14ac:dyDescent="0.2">
      <c r="D276" t="str">
        <f>MID('For utfylling'!$C276,1,1)</f>
        <v/>
      </c>
      <c r="E276" t="str">
        <f>MID('For utfylling'!$C276,2,1)</f>
        <v/>
      </c>
      <c r="F276" t="str">
        <f>MID('For utfylling'!$C276,3,1)</f>
        <v/>
      </c>
      <c r="G276" t="str">
        <f>MID('For utfylling'!$C276,4,1)</f>
        <v/>
      </c>
      <c r="H276" t="str">
        <f>MID('For utfylling'!$C276,5,1)</f>
        <v/>
      </c>
      <c r="I276" t="str">
        <f>MID('For utfylling'!$C276,6,1)</f>
        <v/>
      </c>
      <c r="J276" t="str">
        <f>MID('For utfylling'!$C276,7,1)</f>
        <v/>
      </c>
      <c r="K276" t="str">
        <f>MID('For utfylling'!$C276,8,1)</f>
        <v/>
      </c>
      <c r="L276" t="str">
        <f>MID('For utfylling'!$C276,9,1)</f>
        <v/>
      </c>
      <c r="M276" t="str">
        <f>MID('For utfylling'!$C276,10,1)</f>
        <v/>
      </c>
      <c r="N276" t="str">
        <f>RIGHT('For utfylling'!C276,1)</f>
        <v/>
      </c>
      <c r="O276">
        <f>IF(LEN('For utfylling'!C276)&lt;11,1.1,SUM((D276*$D$1+E276*$E$1+F276*$F$1+G276*$G$1+H276*$H$1+I276*$I$1+J276*$J$1+K276*$K$1+L276*$L$1+M276*$M$1+N276*$N$1))/11)</f>
        <v>1.1000000000000001</v>
      </c>
      <c r="P276">
        <f>IF(LEN('For utfylling'!C276)&lt;11,1.1,SUM((D276*$D$2+E276*$E$2+F276*$F$2+G276*$G$2+H276*$H$2+I276*$I$2+J276*$J$2+K276*$K$2+L276*$L$2+M276*$M$2))/11)</f>
        <v>1.1000000000000001</v>
      </c>
      <c r="S276">
        <f t="shared" si="8"/>
        <v>19</v>
      </c>
      <c r="T276">
        <f>YEAR('For utfylling'!B276)</f>
        <v>1900</v>
      </c>
      <c r="U276">
        <f t="shared" si="9"/>
        <v>1881</v>
      </c>
      <c r="V276">
        <f>IF(OR(U276='For utfylling'!F276,U276=('For utfylling'!F276+1),U276=('For utfylling'!F276-1)),1,0)</f>
        <v>0</v>
      </c>
    </row>
    <row r="277" spans="4:22" x14ac:dyDescent="0.2">
      <c r="D277" t="str">
        <f>MID('For utfylling'!$C277,1,1)</f>
        <v/>
      </c>
      <c r="E277" t="str">
        <f>MID('For utfylling'!$C277,2,1)</f>
        <v/>
      </c>
      <c r="F277" t="str">
        <f>MID('For utfylling'!$C277,3,1)</f>
        <v/>
      </c>
      <c r="G277" t="str">
        <f>MID('For utfylling'!$C277,4,1)</f>
        <v/>
      </c>
      <c r="H277" t="str">
        <f>MID('For utfylling'!$C277,5,1)</f>
        <v/>
      </c>
      <c r="I277" t="str">
        <f>MID('For utfylling'!$C277,6,1)</f>
        <v/>
      </c>
      <c r="J277" t="str">
        <f>MID('For utfylling'!$C277,7,1)</f>
        <v/>
      </c>
      <c r="K277" t="str">
        <f>MID('For utfylling'!$C277,8,1)</f>
        <v/>
      </c>
      <c r="L277" t="str">
        <f>MID('For utfylling'!$C277,9,1)</f>
        <v/>
      </c>
      <c r="M277" t="str">
        <f>MID('For utfylling'!$C277,10,1)</f>
        <v/>
      </c>
      <c r="N277" t="str">
        <f>RIGHT('For utfylling'!C277,1)</f>
        <v/>
      </c>
      <c r="O277">
        <f>IF(LEN('For utfylling'!C277)&lt;11,1.1,SUM((D277*$D$1+E277*$E$1+F277*$F$1+G277*$G$1+H277*$H$1+I277*$I$1+J277*$J$1+K277*$K$1+L277*$L$1+M277*$M$1+N277*$N$1))/11)</f>
        <v>1.1000000000000001</v>
      </c>
      <c r="P277">
        <f>IF(LEN('For utfylling'!C277)&lt;11,1.1,SUM((D277*$D$2+E277*$E$2+F277*$F$2+G277*$G$2+H277*$H$2+I277*$I$2+J277*$J$2+K277*$K$2+L277*$L$2+M277*$M$2))/11)</f>
        <v>1.1000000000000001</v>
      </c>
      <c r="S277">
        <f t="shared" si="8"/>
        <v>19</v>
      </c>
      <c r="T277">
        <f>YEAR('For utfylling'!B277)</f>
        <v>1900</v>
      </c>
      <c r="U277">
        <f t="shared" si="9"/>
        <v>1881</v>
      </c>
      <c r="V277">
        <f>IF(OR(U277='For utfylling'!F277,U277=('For utfylling'!F277+1),U277=('For utfylling'!F277-1)),1,0)</f>
        <v>0</v>
      </c>
    </row>
    <row r="278" spans="4:22" x14ac:dyDescent="0.2">
      <c r="D278" t="str">
        <f>MID('For utfylling'!$C278,1,1)</f>
        <v/>
      </c>
      <c r="E278" t="str">
        <f>MID('For utfylling'!$C278,2,1)</f>
        <v/>
      </c>
      <c r="F278" t="str">
        <f>MID('For utfylling'!$C278,3,1)</f>
        <v/>
      </c>
      <c r="G278" t="str">
        <f>MID('For utfylling'!$C278,4,1)</f>
        <v/>
      </c>
      <c r="H278" t="str">
        <f>MID('For utfylling'!$C278,5,1)</f>
        <v/>
      </c>
      <c r="I278" t="str">
        <f>MID('For utfylling'!$C278,6,1)</f>
        <v/>
      </c>
      <c r="J278" t="str">
        <f>MID('For utfylling'!$C278,7,1)</f>
        <v/>
      </c>
      <c r="K278" t="str">
        <f>MID('For utfylling'!$C278,8,1)</f>
        <v/>
      </c>
      <c r="L278" t="str">
        <f>MID('For utfylling'!$C278,9,1)</f>
        <v/>
      </c>
      <c r="M278" t="str">
        <f>MID('For utfylling'!$C278,10,1)</f>
        <v/>
      </c>
      <c r="N278" t="str">
        <f>RIGHT('For utfylling'!C278,1)</f>
        <v/>
      </c>
      <c r="O278">
        <f>IF(LEN('For utfylling'!C278)&lt;11,1.1,SUM((D278*$D$1+E278*$E$1+F278*$F$1+G278*$G$1+H278*$H$1+I278*$I$1+J278*$J$1+K278*$K$1+L278*$L$1+M278*$M$1+N278*$N$1))/11)</f>
        <v>1.1000000000000001</v>
      </c>
      <c r="P278">
        <f>IF(LEN('For utfylling'!C278)&lt;11,1.1,SUM((D278*$D$2+E278*$E$2+F278*$F$2+G278*$G$2+H278*$H$2+I278*$I$2+J278*$J$2+K278*$K$2+L278*$L$2+M278*$M$2))/11)</f>
        <v>1.1000000000000001</v>
      </c>
      <c r="S278">
        <f t="shared" si="8"/>
        <v>19</v>
      </c>
      <c r="T278">
        <f>YEAR('For utfylling'!B278)</f>
        <v>1900</v>
      </c>
      <c r="U278">
        <f t="shared" si="9"/>
        <v>1881</v>
      </c>
      <c r="V278">
        <f>IF(OR(U278='For utfylling'!F278,U278=('For utfylling'!F278+1),U278=('For utfylling'!F278-1)),1,0)</f>
        <v>0</v>
      </c>
    </row>
    <row r="279" spans="4:22" x14ac:dyDescent="0.2">
      <c r="D279" t="str">
        <f>MID('For utfylling'!$C279,1,1)</f>
        <v/>
      </c>
      <c r="E279" t="str">
        <f>MID('For utfylling'!$C279,2,1)</f>
        <v/>
      </c>
      <c r="F279" t="str">
        <f>MID('For utfylling'!$C279,3,1)</f>
        <v/>
      </c>
      <c r="G279" t="str">
        <f>MID('For utfylling'!$C279,4,1)</f>
        <v/>
      </c>
      <c r="H279" t="str">
        <f>MID('For utfylling'!$C279,5,1)</f>
        <v/>
      </c>
      <c r="I279" t="str">
        <f>MID('For utfylling'!$C279,6,1)</f>
        <v/>
      </c>
      <c r="J279" t="str">
        <f>MID('For utfylling'!$C279,7,1)</f>
        <v/>
      </c>
      <c r="K279" t="str">
        <f>MID('For utfylling'!$C279,8,1)</f>
        <v/>
      </c>
      <c r="L279" t="str">
        <f>MID('For utfylling'!$C279,9,1)</f>
        <v/>
      </c>
      <c r="M279" t="str">
        <f>MID('For utfylling'!$C279,10,1)</f>
        <v/>
      </c>
      <c r="N279" t="str">
        <f>RIGHT('For utfylling'!C279,1)</f>
        <v/>
      </c>
      <c r="O279">
        <f>IF(LEN('For utfylling'!C279)&lt;11,1.1,SUM((D279*$D$1+E279*$E$1+F279*$F$1+G279*$G$1+H279*$H$1+I279*$I$1+J279*$J$1+K279*$K$1+L279*$L$1+M279*$M$1+N279*$N$1))/11)</f>
        <v>1.1000000000000001</v>
      </c>
      <c r="P279">
        <f>IF(LEN('For utfylling'!C279)&lt;11,1.1,SUM((D279*$D$2+E279*$E$2+F279*$F$2+G279*$G$2+H279*$H$2+I279*$I$2+J279*$J$2+K279*$K$2+L279*$L$2+M279*$M$2))/11)</f>
        <v>1.1000000000000001</v>
      </c>
      <c r="S279">
        <f t="shared" si="8"/>
        <v>19</v>
      </c>
      <c r="T279">
        <f>YEAR('For utfylling'!B279)</f>
        <v>1900</v>
      </c>
      <c r="U279">
        <f t="shared" si="9"/>
        <v>1881</v>
      </c>
      <c r="V279">
        <f>IF(OR(U279='For utfylling'!F279,U279=('For utfylling'!F279+1),U279=('For utfylling'!F279-1)),1,0)</f>
        <v>0</v>
      </c>
    </row>
    <row r="280" spans="4:22" x14ac:dyDescent="0.2">
      <c r="D280" t="str">
        <f>MID('For utfylling'!$C280,1,1)</f>
        <v/>
      </c>
      <c r="E280" t="str">
        <f>MID('For utfylling'!$C280,2,1)</f>
        <v/>
      </c>
      <c r="F280" t="str">
        <f>MID('For utfylling'!$C280,3,1)</f>
        <v/>
      </c>
      <c r="G280" t="str">
        <f>MID('For utfylling'!$C280,4,1)</f>
        <v/>
      </c>
      <c r="H280" t="str">
        <f>MID('For utfylling'!$C280,5,1)</f>
        <v/>
      </c>
      <c r="I280" t="str">
        <f>MID('For utfylling'!$C280,6,1)</f>
        <v/>
      </c>
      <c r="J280" t="str">
        <f>MID('For utfylling'!$C280,7,1)</f>
        <v/>
      </c>
      <c r="K280" t="str">
        <f>MID('For utfylling'!$C280,8,1)</f>
        <v/>
      </c>
      <c r="L280" t="str">
        <f>MID('For utfylling'!$C280,9,1)</f>
        <v/>
      </c>
      <c r="M280" t="str">
        <f>MID('For utfylling'!$C280,10,1)</f>
        <v/>
      </c>
      <c r="N280" t="str">
        <f>RIGHT('For utfylling'!C280,1)</f>
        <v/>
      </c>
      <c r="O280">
        <f>IF(LEN('For utfylling'!C280)&lt;11,1.1,SUM((D280*$D$1+E280*$E$1+F280*$F$1+G280*$G$1+H280*$H$1+I280*$I$1+J280*$J$1+K280*$K$1+L280*$L$1+M280*$M$1+N280*$N$1))/11)</f>
        <v>1.1000000000000001</v>
      </c>
      <c r="P280">
        <f>IF(LEN('For utfylling'!C280)&lt;11,1.1,SUM((D280*$D$2+E280*$E$2+F280*$F$2+G280*$G$2+H280*$H$2+I280*$I$2+J280*$J$2+K280*$K$2+L280*$L$2+M280*$M$2))/11)</f>
        <v>1.1000000000000001</v>
      </c>
      <c r="S280">
        <f t="shared" si="8"/>
        <v>19</v>
      </c>
      <c r="T280">
        <f>YEAR('For utfylling'!B280)</f>
        <v>1900</v>
      </c>
      <c r="U280">
        <f t="shared" si="9"/>
        <v>1881</v>
      </c>
      <c r="V280">
        <f>IF(OR(U280='For utfylling'!F280,U280=('For utfylling'!F280+1),U280=('For utfylling'!F280-1)),1,0)</f>
        <v>0</v>
      </c>
    </row>
    <row r="281" spans="4:22" x14ac:dyDescent="0.2">
      <c r="D281" t="str">
        <f>MID('For utfylling'!$C281,1,1)</f>
        <v/>
      </c>
      <c r="E281" t="str">
        <f>MID('For utfylling'!$C281,2,1)</f>
        <v/>
      </c>
      <c r="F281" t="str">
        <f>MID('For utfylling'!$C281,3,1)</f>
        <v/>
      </c>
      <c r="G281" t="str">
        <f>MID('For utfylling'!$C281,4,1)</f>
        <v/>
      </c>
      <c r="H281" t="str">
        <f>MID('For utfylling'!$C281,5,1)</f>
        <v/>
      </c>
      <c r="I281" t="str">
        <f>MID('For utfylling'!$C281,6,1)</f>
        <v/>
      </c>
      <c r="J281" t="str">
        <f>MID('For utfylling'!$C281,7,1)</f>
        <v/>
      </c>
      <c r="K281" t="str">
        <f>MID('For utfylling'!$C281,8,1)</f>
        <v/>
      </c>
      <c r="L281" t="str">
        <f>MID('For utfylling'!$C281,9,1)</f>
        <v/>
      </c>
      <c r="M281" t="str">
        <f>MID('For utfylling'!$C281,10,1)</f>
        <v/>
      </c>
      <c r="N281" t="str">
        <f>RIGHT('For utfylling'!C281,1)</f>
        <v/>
      </c>
      <c r="O281">
        <f>IF(LEN('For utfylling'!C281)&lt;11,1.1,SUM((D281*$D$1+E281*$E$1+F281*$F$1+G281*$G$1+H281*$H$1+I281*$I$1+J281*$J$1+K281*$K$1+L281*$L$1+M281*$M$1+N281*$N$1))/11)</f>
        <v>1.1000000000000001</v>
      </c>
      <c r="P281">
        <f>IF(LEN('For utfylling'!C281)&lt;11,1.1,SUM((D281*$D$2+E281*$E$2+F281*$F$2+G281*$G$2+H281*$H$2+I281*$I$2+J281*$J$2+K281*$K$2+L281*$L$2+M281*$M$2))/11)</f>
        <v>1.1000000000000001</v>
      </c>
      <c r="S281">
        <f t="shared" si="8"/>
        <v>19</v>
      </c>
      <c r="T281">
        <f>YEAR('For utfylling'!B281)</f>
        <v>1900</v>
      </c>
      <c r="U281">
        <f t="shared" si="9"/>
        <v>1881</v>
      </c>
      <c r="V281">
        <f>IF(OR(U281='For utfylling'!F281,U281=('For utfylling'!F281+1),U281=('For utfylling'!F281-1)),1,0)</f>
        <v>0</v>
      </c>
    </row>
    <row r="282" spans="4:22" x14ac:dyDescent="0.2">
      <c r="D282" t="str">
        <f>MID('For utfylling'!$C282,1,1)</f>
        <v/>
      </c>
      <c r="E282" t="str">
        <f>MID('For utfylling'!$C282,2,1)</f>
        <v/>
      </c>
      <c r="F282" t="str">
        <f>MID('For utfylling'!$C282,3,1)</f>
        <v/>
      </c>
      <c r="G282" t="str">
        <f>MID('For utfylling'!$C282,4,1)</f>
        <v/>
      </c>
      <c r="H282" t="str">
        <f>MID('For utfylling'!$C282,5,1)</f>
        <v/>
      </c>
      <c r="I282" t="str">
        <f>MID('For utfylling'!$C282,6,1)</f>
        <v/>
      </c>
      <c r="J282" t="str">
        <f>MID('For utfylling'!$C282,7,1)</f>
        <v/>
      </c>
      <c r="K282" t="str">
        <f>MID('For utfylling'!$C282,8,1)</f>
        <v/>
      </c>
      <c r="L282" t="str">
        <f>MID('For utfylling'!$C282,9,1)</f>
        <v/>
      </c>
      <c r="M282" t="str">
        <f>MID('For utfylling'!$C282,10,1)</f>
        <v/>
      </c>
      <c r="N282" t="str">
        <f>RIGHT('For utfylling'!C282,1)</f>
        <v/>
      </c>
      <c r="O282">
        <f>IF(LEN('For utfylling'!C282)&lt;11,1.1,SUM((D282*$D$1+E282*$E$1+F282*$F$1+G282*$G$1+H282*$H$1+I282*$I$1+J282*$J$1+K282*$K$1+L282*$L$1+M282*$M$1+N282*$N$1))/11)</f>
        <v>1.1000000000000001</v>
      </c>
      <c r="P282">
        <f>IF(LEN('For utfylling'!C282)&lt;11,1.1,SUM((D282*$D$2+E282*$E$2+F282*$F$2+G282*$G$2+H282*$H$2+I282*$I$2+J282*$J$2+K282*$K$2+L282*$L$2+M282*$M$2))/11)</f>
        <v>1.1000000000000001</v>
      </c>
      <c r="S282">
        <f t="shared" si="8"/>
        <v>19</v>
      </c>
      <c r="T282">
        <f>YEAR('For utfylling'!B282)</f>
        <v>1900</v>
      </c>
      <c r="U282">
        <f t="shared" si="9"/>
        <v>1881</v>
      </c>
      <c r="V282">
        <f>IF(OR(U282='For utfylling'!F282,U282=('For utfylling'!F282+1),U282=('For utfylling'!F282-1)),1,0)</f>
        <v>0</v>
      </c>
    </row>
    <row r="283" spans="4:22" x14ac:dyDescent="0.2">
      <c r="D283" t="str">
        <f>MID('For utfylling'!$C283,1,1)</f>
        <v/>
      </c>
      <c r="E283" t="str">
        <f>MID('For utfylling'!$C283,2,1)</f>
        <v/>
      </c>
      <c r="F283" t="str">
        <f>MID('For utfylling'!$C283,3,1)</f>
        <v/>
      </c>
      <c r="G283" t="str">
        <f>MID('For utfylling'!$C283,4,1)</f>
        <v/>
      </c>
      <c r="H283" t="str">
        <f>MID('For utfylling'!$C283,5,1)</f>
        <v/>
      </c>
      <c r="I283" t="str">
        <f>MID('For utfylling'!$C283,6,1)</f>
        <v/>
      </c>
      <c r="J283" t="str">
        <f>MID('For utfylling'!$C283,7,1)</f>
        <v/>
      </c>
      <c r="K283" t="str">
        <f>MID('For utfylling'!$C283,8,1)</f>
        <v/>
      </c>
      <c r="L283" t="str">
        <f>MID('For utfylling'!$C283,9,1)</f>
        <v/>
      </c>
      <c r="M283" t="str">
        <f>MID('For utfylling'!$C283,10,1)</f>
        <v/>
      </c>
      <c r="N283" t="str">
        <f>RIGHT('For utfylling'!C283,1)</f>
        <v/>
      </c>
      <c r="O283">
        <f>IF(LEN('For utfylling'!C283)&lt;11,1.1,SUM((D283*$D$1+E283*$E$1+F283*$F$1+G283*$G$1+H283*$H$1+I283*$I$1+J283*$J$1+K283*$K$1+L283*$L$1+M283*$M$1+N283*$N$1))/11)</f>
        <v>1.1000000000000001</v>
      </c>
      <c r="P283">
        <f>IF(LEN('For utfylling'!C283)&lt;11,1.1,SUM((D283*$D$2+E283*$E$2+F283*$F$2+G283*$G$2+H283*$H$2+I283*$I$2+J283*$J$2+K283*$K$2+L283*$L$2+M283*$M$2))/11)</f>
        <v>1.1000000000000001</v>
      </c>
      <c r="S283">
        <f t="shared" si="8"/>
        <v>19</v>
      </c>
      <c r="T283">
        <f>YEAR('For utfylling'!B283)</f>
        <v>1900</v>
      </c>
      <c r="U283">
        <f t="shared" si="9"/>
        <v>1881</v>
      </c>
      <c r="V283">
        <f>IF(OR(U283='For utfylling'!F283,U283=('For utfylling'!F283+1),U283=('For utfylling'!F283-1)),1,0)</f>
        <v>0</v>
      </c>
    </row>
    <row r="284" spans="4:22" x14ac:dyDescent="0.2">
      <c r="D284" t="str">
        <f>MID('For utfylling'!$C284,1,1)</f>
        <v/>
      </c>
      <c r="E284" t="str">
        <f>MID('For utfylling'!$C284,2,1)</f>
        <v/>
      </c>
      <c r="F284" t="str">
        <f>MID('For utfylling'!$C284,3,1)</f>
        <v/>
      </c>
      <c r="G284" t="str">
        <f>MID('For utfylling'!$C284,4,1)</f>
        <v/>
      </c>
      <c r="H284" t="str">
        <f>MID('For utfylling'!$C284,5,1)</f>
        <v/>
      </c>
      <c r="I284" t="str">
        <f>MID('For utfylling'!$C284,6,1)</f>
        <v/>
      </c>
      <c r="J284" t="str">
        <f>MID('For utfylling'!$C284,7,1)</f>
        <v/>
      </c>
      <c r="K284" t="str">
        <f>MID('For utfylling'!$C284,8,1)</f>
        <v/>
      </c>
      <c r="L284" t="str">
        <f>MID('For utfylling'!$C284,9,1)</f>
        <v/>
      </c>
      <c r="M284" t="str">
        <f>MID('For utfylling'!$C284,10,1)</f>
        <v/>
      </c>
      <c r="N284" t="str">
        <f>RIGHT('For utfylling'!C284,1)</f>
        <v/>
      </c>
      <c r="O284">
        <f>IF(LEN('For utfylling'!C284)&lt;11,1.1,SUM((D284*$D$1+E284*$E$1+F284*$F$1+G284*$G$1+H284*$H$1+I284*$I$1+J284*$J$1+K284*$K$1+L284*$L$1+M284*$M$1+N284*$N$1))/11)</f>
        <v>1.1000000000000001</v>
      </c>
      <c r="P284">
        <f>IF(LEN('For utfylling'!C284)&lt;11,1.1,SUM((D284*$D$2+E284*$E$2+F284*$F$2+G284*$G$2+H284*$H$2+I284*$I$2+J284*$J$2+K284*$K$2+L284*$L$2+M284*$M$2))/11)</f>
        <v>1.1000000000000001</v>
      </c>
      <c r="S284">
        <f t="shared" si="8"/>
        <v>19</v>
      </c>
      <c r="T284">
        <f>YEAR('For utfylling'!B284)</f>
        <v>1900</v>
      </c>
      <c r="U284">
        <f t="shared" si="9"/>
        <v>1881</v>
      </c>
      <c r="V284">
        <f>IF(OR(U284='For utfylling'!F284,U284=('For utfylling'!F284+1),U284=('For utfylling'!F284-1)),1,0)</f>
        <v>0</v>
      </c>
    </row>
    <row r="285" spans="4:22" x14ac:dyDescent="0.2">
      <c r="D285" t="str">
        <f>MID('For utfylling'!$C285,1,1)</f>
        <v/>
      </c>
      <c r="E285" t="str">
        <f>MID('For utfylling'!$C285,2,1)</f>
        <v/>
      </c>
      <c r="F285" t="str">
        <f>MID('For utfylling'!$C285,3,1)</f>
        <v/>
      </c>
      <c r="G285" t="str">
        <f>MID('For utfylling'!$C285,4,1)</f>
        <v/>
      </c>
      <c r="H285" t="str">
        <f>MID('For utfylling'!$C285,5,1)</f>
        <v/>
      </c>
      <c r="I285" t="str">
        <f>MID('For utfylling'!$C285,6,1)</f>
        <v/>
      </c>
      <c r="J285" t="str">
        <f>MID('For utfylling'!$C285,7,1)</f>
        <v/>
      </c>
      <c r="K285" t="str">
        <f>MID('For utfylling'!$C285,8,1)</f>
        <v/>
      </c>
      <c r="L285" t="str">
        <f>MID('For utfylling'!$C285,9,1)</f>
        <v/>
      </c>
      <c r="M285" t="str">
        <f>MID('For utfylling'!$C285,10,1)</f>
        <v/>
      </c>
      <c r="N285" t="str">
        <f>RIGHT('For utfylling'!C285,1)</f>
        <v/>
      </c>
      <c r="O285">
        <f>IF(LEN('For utfylling'!C285)&lt;11,1.1,SUM((D285*$D$1+E285*$E$1+F285*$F$1+G285*$G$1+H285*$H$1+I285*$I$1+J285*$J$1+K285*$K$1+L285*$L$1+M285*$M$1+N285*$N$1))/11)</f>
        <v>1.1000000000000001</v>
      </c>
      <c r="P285">
        <f>IF(LEN('For utfylling'!C285)&lt;11,1.1,SUM((D285*$D$2+E285*$E$2+F285*$F$2+G285*$G$2+H285*$H$2+I285*$I$2+J285*$J$2+K285*$K$2+L285*$L$2+M285*$M$2))/11)</f>
        <v>1.1000000000000001</v>
      </c>
      <c r="S285">
        <f t="shared" si="8"/>
        <v>19</v>
      </c>
      <c r="T285">
        <f>YEAR('For utfylling'!B285)</f>
        <v>1900</v>
      </c>
      <c r="U285">
        <f t="shared" si="9"/>
        <v>1881</v>
      </c>
      <c r="V285">
        <f>IF(OR(U285='For utfylling'!F285,U285=('For utfylling'!F285+1),U285=('For utfylling'!F285-1)),1,0)</f>
        <v>0</v>
      </c>
    </row>
    <row r="286" spans="4:22" x14ac:dyDescent="0.2">
      <c r="D286" t="str">
        <f>MID('For utfylling'!$C286,1,1)</f>
        <v/>
      </c>
      <c r="E286" t="str">
        <f>MID('For utfylling'!$C286,2,1)</f>
        <v/>
      </c>
      <c r="F286" t="str">
        <f>MID('For utfylling'!$C286,3,1)</f>
        <v/>
      </c>
      <c r="G286" t="str">
        <f>MID('For utfylling'!$C286,4,1)</f>
        <v/>
      </c>
      <c r="H286" t="str">
        <f>MID('For utfylling'!$C286,5,1)</f>
        <v/>
      </c>
      <c r="I286" t="str">
        <f>MID('For utfylling'!$C286,6,1)</f>
        <v/>
      </c>
      <c r="J286" t="str">
        <f>MID('For utfylling'!$C286,7,1)</f>
        <v/>
      </c>
      <c r="K286" t="str">
        <f>MID('For utfylling'!$C286,8,1)</f>
        <v/>
      </c>
      <c r="L286" t="str">
        <f>MID('For utfylling'!$C286,9,1)</f>
        <v/>
      </c>
      <c r="M286" t="str">
        <f>MID('For utfylling'!$C286,10,1)</f>
        <v/>
      </c>
      <c r="N286" t="str">
        <f>RIGHT('For utfylling'!C286,1)</f>
        <v/>
      </c>
      <c r="O286">
        <f>IF(LEN('For utfylling'!C286)&lt;11,1.1,SUM((D286*$D$1+E286*$E$1+F286*$F$1+G286*$G$1+H286*$H$1+I286*$I$1+J286*$J$1+K286*$K$1+L286*$L$1+M286*$M$1+N286*$N$1))/11)</f>
        <v>1.1000000000000001</v>
      </c>
      <c r="P286">
        <f>IF(LEN('For utfylling'!C286)&lt;11,1.1,SUM((D286*$D$2+E286*$E$2+F286*$F$2+G286*$G$2+H286*$H$2+I286*$I$2+J286*$J$2+K286*$K$2+L286*$L$2+M286*$M$2))/11)</f>
        <v>1.1000000000000001</v>
      </c>
      <c r="S286">
        <f t="shared" si="8"/>
        <v>19</v>
      </c>
      <c r="T286">
        <f>YEAR('For utfylling'!B286)</f>
        <v>1900</v>
      </c>
      <c r="U286">
        <f t="shared" si="9"/>
        <v>1881</v>
      </c>
      <c r="V286">
        <f>IF(OR(U286='For utfylling'!F286,U286=('For utfylling'!F286+1),U286=('For utfylling'!F286-1)),1,0)</f>
        <v>0</v>
      </c>
    </row>
    <row r="287" spans="4:22" x14ac:dyDescent="0.2">
      <c r="D287" t="str">
        <f>MID('For utfylling'!$C287,1,1)</f>
        <v/>
      </c>
      <c r="E287" t="str">
        <f>MID('For utfylling'!$C287,2,1)</f>
        <v/>
      </c>
      <c r="F287" t="str">
        <f>MID('For utfylling'!$C287,3,1)</f>
        <v/>
      </c>
      <c r="G287" t="str">
        <f>MID('For utfylling'!$C287,4,1)</f>
        <v/>
      </c>
      <c r="H287" t="str">
        <f>MID('For utfylling'!$C287,5,1)</f>
        <v/>
      </c>
      <c r="I287" t="str">
        <f>MID('For utfylling'!$C287,6,1)</f>
        <v/>
      </c>
      <c r="J287" t="str">
        <f>MID('For utfylling'!$C287,7,1)</f>
        <v/>
      </c>
      <c r="K287" t="str">
        <f>MID('For utfylling'!$C287,8,1)</f>
        <v/>
      </c>
      <c r="L287" t="str">
        <f>MID('For utfylling'!$C287,9,1)</f>
        <v/>
      </c>
      <c r="M287" t="str">
        <f>MID('For utfylling'!$C287,10,1)</f>
        <v/>
      </c>
      <c r="N287" t="str">
        <f>RIGHT('For utfylling'!C287,1)</f>
        <v/>
      </c>
      <c r="O287">
        <f>IF(LEN('For utfylling'!C287)&lt;11,1.1,SUM((D287*$D$1+E287*$E$1+F287*$F$1+G287*$G$1+H287*$H$1+I287*$I$1+J287*$J$1+K287*$K$1+L287*$L$1+M287*$M$1+N287*$N$1))/11)</f>
        <v>1.1000000000000001</v>
      </c>
      <c r="P287">
        <f>IF(LEN('For utfylling'!C287)&lt;11,1.1,SUM((D287*$D$2+E287*$E$2+F287*$F$2+G287*$G$2+H287*$H$2+I287*$I$2+J287*$J$2+K287*$K$2+L287*$L$2+M287*$M$2))/11)</f>
        <v>1.1000000000000001</v>
      </c>
      <c r="S287">
        <f t="shared" si="8"/>
        <v>19</v>
      </c>
      <c r="T287">
        <f>YEAR('For utfylling'!B287)</f>
        <v>1900</v>
      </c>
      <c r="U287">
        <f t="shared" si="9"/>
        <v>1881</v>
      </c>
      <c r="V287">
        <f>IF(OR(U287='For utfylling'!F287,U287=('For utfylling'!F287+1),U287=('For utfylling'!F287-1)),1,0)</f>
        <v>0</v>
      </c>
    </row>
    <row r="288" spans="4:22" x14ac:dyDescent="0.2">
      <c r="D288" t="str">
        <f>MID('For utfylling'!$C288,1,1)</f>
        <v/>
      </c>
      <c r="E288" t="str">
        <f>MID('For utfylling'!$C288,2,1)</f>
        <v/>
      </c>
      <c r="F288" t="str">
        <f>MID('For utfylling'!$C288,3,1)</f>
        <v/>
      </c>
      <c r="G288" t="str">
        <f>MID('For utfylling'!$C288,4,1)</f>
        <v/>
      </c>
      <c r="H288" t="str">
        <f>MID('For utfylling'!$C288,5,1)</f>
        <v/>
      </c>
      <c r="I288" t="str">
        <f>MID('For utfylling'!$C288,6,1)</f>
        <v/>
      </c>
      <c r="J288" t="str">
        <f>MID('For utfylling'!$C288,7,1)</f>
        <v/>
      </c>
      <c r="K288" t="str">
        <f>MID('For utfylling'!$C288,8,1)</f>
        <v/>
      </c>
      <c r="L288" t="str">
        <f>MID('For utfylling'!$C288,9,1)</f>
        <v/>
      </c>
      <c r="M288" t="str">
        <f>MID('For utfylling'!$C288,10,1)</f>
        <v/>
      </c>
      <c r="N288" t="str">
        <f>RIGHT('For utfylling'!C288,1)</f>
        <v/>
      </c>
      <c r="O288">
        <f>IF(LEN('For utfylling'!C288)&lt;11,1.1,SUM((D288*$D$1+E288*$E$1+F288*$F$1+G288*$G$1+H288*$H$1+I288*$I$1+J288*$J$1+K288*$K$1+L288*$L$1+M288*$M$1+N288*$N$1))/11)</f>
        <v>1.1000000000000001</v>
      </c>
      <c r="P288">
        <f>IF(LEN('For utfylling'!C288)&lt;11,1.1,SUM((D288*$D$2+E288*$E$2+F288*$F$2+G288*$G$2+H288*$H$2+I288*$I$2+J288*$J$2+K288*$K$2+L288*$L$2+M288*$M$2))/11)</f>
        <v>1.1000000000000001</v>
      </c>
      <c r="S288">
        <f t="shared" si="8"/>
        <v>19</v>
      </c>
      <c r="T288">
        <f>YEAR('For utfylling'!B288)</f>
        <v>1900</v>
      </c>
      <c r="U288">
        <f t="shared" si="9"/>
        <v>1881</v>
      </c>
      <c r="V288">
        <f>IF(OR(U288='For utfylling'!F288,U288=('For utfylling'!F288+1),U288=('For utfylling'!F288-1)),1,0)</f>
        <v>0</v>
      </c>
    </row>
    <row r="289" spans="4:22" x14ac:dyDescent="0.2">
      <c r="D289" t="str">
        <f>MID('For utfylling'!$C289,1,1)</f>
        <v/>
      </c>
      <c r="E289" t="str">
        <f>MID('For utfylling'!$C289,2,1)</f>
        <v/>
      </c>
      <c r="F289" t="str">
        <f>MID('For utfylling'!$C289,3,1)</f>
        <v/>
      </c>
      <c r="G289" t="str">
        <f>MID('For utfylling'!$C289,4,1)</f>
        <v/>
      </c>
      <c r="H289" t="str">
        <f>MID('For utfylling'!$C289,5,1)</f>
        <v/>
      </c>
      <c r="I289" t="str">
        <f>MID('For utfylling'!$C289,6,1)</f>
        <v/>
      </c>
      <c r="J289" t="str">
        <f>MID('For utfylling'!$C289,7,1)</f>
        <v/>
      </c>
      <c r="K289" t="str">
        <f>MID('For utfylling'!$C289,8,1)</f>
        <v/>
      </c>
      <c r="L289" t="str">
        <f>MID('For utfylling'!$C289,9,1)</f>
        <v/>
      </c>
      <c r="M289" t="str">
        <f>MID('For utfylling'!$C289,10,1)</f>
        <v/>
      </c>
      <c r="N289" t="str">
        <f>RIGHT('For utfylling'!C289,1)</f>
        <v/>
      </c>
      <c r="O289">
        <f>IF(LEN('For utfylling'!C289)&lt;11,1.1,SUM((D289*$D$1+E289*$E$1+F289*$F$1+G289*$G$1+H289*$H$1+I289*$I$1+J289*$J$1+K289*$K$1+L289*$L$1+M289*$M$1+N289*$N$1))/11)</f>
        <v>1.1000000000000001</v>
      </c>
      <c r="P289">
        <f>IF(LEN('For utfylling'!C289)&lt;11,1.1,SUM((D289*$D$2+E289*$E$2+F289*$F$2+G289*$G$2+H289*$H$2+I289*$I$2+J289*$J$2+K289*$K$2+L289*$L$2+M289*$M$2))/11)</f>
        <v>1.1000000000000001</v>
      </c>
      <c r="S289">
        <f t="shared" si="8"/>
        <v>19</v>
      </c>
      <c r="T289">
        <f>YEAR('For utfylling'!B289)</f>
        <v>1900</v>
      </c>
      <c r="U289">
        <f t="shared" si="9"/>
        <v>1881</v>
      </c>
      <c r="V289">
        <f>IF(OR(U289='For utfylling'!F289,U289=('For utfylling'!F289+1),U289=('For utfylling'!F289-1)),1,0)</f>
        <v>0</v>
      </c>
    </row>
    <row r="290" spans="4:22" x14ac:dyDescent="0.2">
      <c r="D290" t="str">
        <f>MID('For utfylling'!$C290,1,1)</f>
        <v/>
      </c>
      <c r="E290" t="str">
        <f>MID('For utfylling'!$C290,2,1)</f>
        <v/>
      </c>
      <c r="F290" t="str">
        <f>MID('For utfylling'!$C290,3,1)</f>
        <v/>
      </c>
      <c r="G290" t="str">
        <f>MID('For utfylling'!$C290,4,1)</f>
        <v/>
      </c>
      <c r="H290" t="str">
        <f>MID('For utfylling'!$C290,5,1)</f>
        <v/>
      </c>
      <c r="I290" t="str">
        <f>MID('For utfylling'!$C290,6,1)</f>
        <v/>
      </c>
      <c r="J290" t="str">
        <f>MID('For utfylling'!$C290,7,1)</f>
        <v/>
      </c>
      <c r="K290" t="str">
        <f>MID('For utfylling'!$C290,8,1)</f>
        <v/>
      </c>
      <c r="L290" t="str">
        <f>MID('For utfylling'!$C290,9,1)</f>
        <v/>
      </c>
      <c r="M290" t="str">
        <f>MID('For utfylling'!$C290,10,1)</f>
        <v/>
      </c>
      <c r="N290" t="str">
        <f>RIGHT('For utfylling'!C290,1)</f>
        <v/>
      </c>
      <c r="O290">
        <f>IF(LEN('For utfylling'!C290)&lt;11,1.1,SUM((D290*$D$1+E290*$E$1+F290*$F$1+G290*$G$1+H290*$H$1+I290*$I$1+J290*$J$1+K290*$K$1+L290*$L$1+M290*$M$1+N290*$N$1))/11)</f>
        <v>1.1000000000000001</v>
      </c>
      <c r="P290">
        <f>IF(LEN('For utfylling'!C290)&lt;11,1.1,SUM((D290*$D$2+E290*$E$2+F290*$F$2+G290*$G$2+H290*$H$2+I290*$I$2+J290*$J$2+K290*$K$2+L290*$L$2+M290*$M$2))/11)</f>
        <v>1.1000000000000001</v>
      </c>
      <c r="S290">
        <f t="shared" si="8"/>
        <v>19</v>
      </c>
      <c r="T290">
        <f>YEAR('For utfylling'!B290)</f>
        <v>1900</v>
      </c>
      <c r="U290">
        <f t="shared" si="9"/>
        <v>1881</v>
      </c>
      <c r="V290">
        <f>IF(OR(U290='For utfylling'!F290,U290=('For utfylling'!F290+1),U290=('For utfylling'!F290-1)),1,0)</f>
        <v>0</v>
      </c>
    </row>
    <row r="291" spans="4:22" x14ac:dyDescent="0.2">
      <c r="D291" t="str">
        <f>MID('For utfylling'!$C291,1,1)</f>
        <v/>
      </c>
      <c r="E291" t="str">
        <f>MID('For utfylling'!$C291,2,1)</f>
        <v/>
      </c>
      <c r="F291" t="str">
        <f>MID('For utfylling'!$C291,3,1)</f>
        <v/>
      </c>
      <c r="G291" t="str">
        <f>MID('For utfylling'!$C291,4,1)</f>
        <v/>
      </c>
      <c r="H291" t="str">
        <f>MID('For utfylling'!$C291,5,1)</f>
        <v/>
      </c>
      <c r="I291" t="str">
        <f>MID('For utfylling'!$C291,6,1)</f>
        <v/>
      </c>
      <c r="J291" t="str">
        <f>MID('For utfylling'!$C291,7,1)</f>
        <v/>
      </c>
      <c r="K291" t="str">
        <f>MID('For utfylling'!$C291,8,1)</f>
        <v/>
      </c>
      <c r="L291" t="str">
        <f>MID('For utfylling'!$C291,9,1)</f>
        <v/>
      </c>
      <c r="M291" t="str">
        <f>MID('For utfylling'!$C291,10,1)</f>
        <v/>
      </c>
      <c r="N291" t="str">
        <f>RIGHT('For utfylling'!C291,1)</f>
        <v/>
      </c>
      <c r="O291">
        <f>IF(LEN('For utfylling'!C291)&lt;11,1.1,SUM((D291*$D$1+E291*$E$1+F291*$F$1+G291*$G$1+H291*$H$1+I291*$I$1+J291*$J$1+K291*$K$1+L291*$L$1+M291*$M$1+N291*$N$1))/11)</f>
        <v>1.1000000000000001</v>
      </c>
      <c r="P291">
        <f>IF(LEN('For utfylling'!C291)&lt;11,1.1,SUM((D291*$D$2+E291*$E$2+F291*$F$2+G291*$G$2+H291*$H$2+I291*$I$2+J291*$J$2+K291*$K$2+L291*$L$2+M291*$M$2))/11)</f>
        <v>1.1000000000000001</v>
      </c>
      <c r="S291">
        <f t="shared" si="8"/>
        <v>19</v>
      </c>
      <c r="T291">
        <f>YEAR('For utfylling'!B291)</f>
        <v>1900</v>
      </c>
      <c r="U291">
        <f t="shared" si="9"/>
        <v>1881</v>
      </c>
      <c r="V291">
        <f>IF(OR(U291='For utfylling'!F291,U291=('For utfylling'!F291+1),U291=('For utfylling'!F291-1)),1,0)</f>
        <v>0</v>
      </c>
    </row>
    <row r="292" spans="4:22" x14ac:dyDescent="0.2">
      <c r="D292" t="str">
        <f>MID('For utfylling'!$C292,1,1)</f>
        <v/>
      </c>
      <c r="E292" t="str">
        <f>MID('For utfylling'!$C292,2,1)</f>
        <v/>
      </c>
      <c r="F292" t="str">
        <f>MID('For utfylling'!$C292,3,1)</f>
        <v/>
      </c>
      <c r="G292" t="str">
        <f>MID('For utfylling'!$C292,4,1)</f>
        <v/>
      </c>
      <c r="H292" t="str">
        <f>MID('For utfylling'!$C292,5,1)</f>
        <v/>
      </c>
      <c r="I292" t="str">
        <f>MID('For utfylling'!$C292,6,1)</f>
        <v/>
      </c>
      <c r="J292" t="str">
        <f>MID('For utfylling'!$C292,7,1)</f>
        <v/>
      </c>
      <c r="K292" t="str">
        <f>MID('For utfylling'!$C292,8,1)</f>
        <v/>
      </c>
      <c r="L292" t="str">
        <f>MID('For utfylling'!$C292,9,1)</f>
        <v/>
      </c>
      <c r="M292" t="str">
        <f>MID('For utfylling'!$C292,10,1)</f>
        <v/>
      </c>
      <c r="N292" t="str">
        <f>RIGHT('For utfylling'!C292,1)</f>
        <v/>
      </c>
      <c r="O292">
        <f>IF(LEN('For utfylling'!C292)&lt;11,1.1,SUM((D292*$D$1+E292*$E$1+F292*$F$1+G292*$G$1+H292*$H$1+I292*$I$1+J292*$J$1+K292*$K$1+L292*$L$1+M292*$M$1+N292*$N$1))/11)</f>
        <v>1.1000000000000001</v>
      </c>
      <c r="P292">
        <f>IF(LEN('For utfylling'!C292)&lt;11,1.1,SUM((D292*$D$2+E292*$E$2+F292*$F$2+G292*$G$2+H292*$H$2+I292*$I$2+J292*$J$2+K292*$K$2+L292*$L$2+M292*$M$2))/11)</f>
        <v>1.1000000000000001</v>
      </c>
      <c r="S292">
        <f t="shared" si="8"/>
        <v>19</v>
      </c>
      <c r="T292">
        <f>YEAR('For utfylling'!B292)</f>
        <v>1900</v>
      </c>
      <c r="U292">
        <f t="shared" si="9"/>
        <v>1881</v>
      </c>
      <c r="V292">
        <f>IF(OR(U292='For utfylling'!F292,U292=('For utfylling'!F292+1),U292=('For utfylling'!F292-1)),1,0)</f>
        <v>0</v>
      </c>
    </row>
    <row r="293" spans="4:22" x14ac:dyDescent="0.2">
      <c r="D293" t="str">
        <f>MID('For utfylling'!$C293,1,1)</f>
        <v/>
      </c>
      <c r="E293" t="str">
        <f>MID('For utfylling'!$C293,2,1)</f>
        <v/>
      </c>
      <c r="F293" t="str">
        <f>MID('For utfylling'!$C293,3,1)</f>
        <v/>
      </c>
      <c r="G293" t="str">
        <f>MID('For utfylling'!$C293,4,1)</f>
        <v/>
      </c>
      <c r="H293" t="str">
        <f>MID('For utfylling'!$C293,5,1)</f>
        <v/>
      </c>
      <c r="I293" t="str">
        <f>MID('For utfylling'!$C293,6,1)</f>
        <v/>
      </c>
      <c r="J293" t="str">
        <f>MID('For utfylling'!$C293,7,1)</f>
        <v/>
      </c>
      <c r="K293" t="str">
        <f>MID('For utfylling'!$C293,8,1)</f>
        <v/>
      </c>
      <c r="L293" t="str">
        <f>MID('For utfylling'!$C293,9,1)</f>
        <v/>
      </c>
      <c r="M293" t="str">
        <f>MID('For utfylling'!$C293,10,1)</f>
        <v/>
      </c>
      <c r="N293" t="str">
        <f>RIGHT('For utfylling'!C293,1)</f>
        <v/>
      </c>
      <c r="O293">
        <f>IF(LEN('For utfylling'!C293)&lt;11,1.1,SUM((D293*$D$1+E293*$E$1+F293*$F$1+G293*$G$1+H293*$H$1+I293*$I$1+J293*$J$1+K293*$K$1+L293*$L$1+M293*$M$1+N293*$N$1))/11)</f>
        <v>1.1000000000000001</v>
      </c>
      <c r="P293">
        <f>IF(LEN('For utfylling'!C293)&lt;11,1.1,SUM((D293*$D$2+E293*$E$2+F293*$F$2+G293*$G$2+H293*$H$2+I293*$I$2+J293*$J$2+K293*$K$2+L293*$L$2+M293*$M$2))/11)</f>
        <v>1.1000000000000001</v>
      </c>
      <c r="S293">
        <f t="shared" si="8"/>
        <v>19</v>
      </c>
      <c r="T293">
        <f>YEAR('For utfylling'!B293)</f>
        <v>1900</v>
      </c>
      <c r="U293">
        <f t="shared" si="9"/>
        <v>1881</v>
      </c>
      <c r="V293">
        <f>IF(OR(U293='For utfylling'!F293,U293=('For utfylling'!F293+1),U293=('For utfylling'!F293-1)),1,0)</f>
        <v>0</v>
      </c>
    </row>
    <row r="294" spans="4:22" x14ac:dyDescent="0.2">
      <c r="D294" t="str">
        <f>MID('For utfylling'!$C294,1,1)</f>
        <v/>
      </c>
      <c r="E294" t="str">
        <f>MID('For utfylling'!$C294,2,1)</f>
        <v/>
      </c>
      <c r="F294" t="str">
        <f>MID('For utfylling'!$C294,3,1)</f>
        <v/>
      </c>
      <c r="G294" t="str">
        <f>MID('For utfylling'!$C294,4,1)</f>
        <v/>
      </c>
      <c r="H294" t="str">
        <f>MID('For utfylling'!$C294,5,1)</f>
        <v/>
      </c>
      <c r="I294" t="str">
        <f>MID('For utfylling'!$C294,6,1)</f>
        <v/>
      </c>
      <c r="J294" t="str">
        <f>MID('For utfylling'!$C294,7,1)</f>
        <v/>
      </c>
      <c r="K294" t="str">
        <f>MID('For utfylling'!$C294,8,1)</f>
        <v/>
      </c>
      <c r="L294" t="str">
        <f>MID('For utfylling'!$C294,9,1)</f>
        <v/>
      </c>
      <c r="M294" t="str">
        <f>MID('For utfylling'!$C294,10,1)</f>
        <v/>
      </c>
      <c r="N294" t="str">
        <f>RIGHT('For utfylling'!C294,1)</f>
        <v/>
      </c>
      <c r="O294">
        <f>IF(LEN('For utfylling'!C294)&lt;11,1.1,SUM((D294*$D$1+E294*$E$1+F294*$F$1+G294*$G$1+H294*$H$1+I294*$I$1+J294*$J$1+K294*$K$1+L294*$L$1+M294*$M$1+N294*$N$1))/11)</f>
        <v>1.1000000000000001</v>
      </c>
      <c r="P294">
        <f>IF(LEN('For utfylling'!C294)&lt;11,1.1,SUM((D294*$D$2+E294*$E$2+F294*$F$2+G294*$G$2+H294*$H$2+I294*$I$2+J294*$J$2+K294*$K$2+L294*$L$2+M294*$M$2))/11)</f>
        <v>1.1000000000000001</v>
      </c>
      <c r="S294">
        <f t="shared" si="8"/>
        <v>19</v>
      </c>
      <c r="T294">
        <f>YEAR('For utfylling'!B294)</f>
        <v>1900</v>
      </c>
      <c r="U294">
        <f t="shared" si="9"/>
        <v>1881</v>
      </c>
      <c r="V294">
        <f>IF(OR(U294='For utfylling'!F294,U294=('For utfylling'!F294+1),U294=('For utfylling'!F294-1)),1,0)</f>
        <v>0</v>
      </c>
    </row>
    <row r="295" spans="4:22" x14ac:dyDescent="0.2">
      <c r="D295" t="str">
        <f>MID('For utfylling'!$C295,1,1)</f>
        <v/>
      </c>
      <c r="E295" t="str">
        <f>MID('For utfylling'!$C295,2,1)</f>
        <v/>
      </c>
      <c r="F295" t="str">
        <f>MID('For utfylling'!$C295,3,1)</f>
        <v/>
      </c>
      <c r="G295" t="str">
        <f>MID('For utfylling'!$C295,4,1)</f>
        <v/>
      </c>
      <c r="H295" t="str">
        <f>MID('For utfylling'!$C295,5,1)</f>
        <v/>
      </c>
      <c r="I295" t="str">
        <f>MID('For utfylling'!$C295,6,1)</f>
        <v/>
      </c>
      <c r="J295" t="str">
        <f>MID('For utfylling'!$C295,7,1)</f>
        <v/>
      </c>
      <c r="K295" t="str">
        <f>MID('For utfylling'!$C295,8,1)</f>
        <v/>
      </c>
      <c r="L295" t="str">
        <f>MID('For utfylling'!$C295,9,1)</f>
        <v/>
      </c>
      <c r="M295" t="str">
        <f>MID('For utfylling'!$C295,10,1)</f>
        <v/>
      </c>
      <c r="N295" t="str">
        <f>RIGHT('For utfylling'!C295,1)</f>
        <v/>
      </c>
      <c r="O295">
        <f>IF(LEN('For utfylling'!C295)&lt;11,1.1,SUM((D295*$D$1+E295*$E$1+F295*$F$1+G295*$G$1+H295*$H$1+I295*$I$1+J295*$J$1+K295*$K$1+L295*$L$1+M295*$M$1+N295*$N$1))/11)</f>
        <v>1.1000000000000001</v>
      </c>
      <c r="P295">
        <f>IF(LEN('For utfylling'!C295)&lt;11,1.1,SUM((D295*$D$2+E295*$E$2+F295*$F$2+G295*$G$2+H295*$H$2+I295*$I$2+J295*$J$2+K295*$K$2+L295*$L$2+M295*$M$2))/11)</f>
        <v>1.1000000000000001</v>
      </c>
      <c r="S295">
        <f t="shared" si="8"/>
        <v>19</v>
      </c>
      <c r="T295">
        <f>YEAR('For utfylling'!B295)</f>
        <v>1900</v>
      </c>
      <c r="U295">
        <f t="shared" si="9"/>
        <v>1881</v>
      </c>
      <c r="V295">
        <f>IF(OR(U295='For utfylling'!F295,U295=('For utfylling'!F295+1),U295=('For utfylling'!F295-1)),1,0)</f>
        <v>0</v>
      </c>
    </row>
    <row r="296" spans="4:22" x14ac:dyDescent="0.2">
      <c r="D296" t="str">
        <f>MID('For utfylling'!$C296,1,1)</f>
        <v/>
      </c>
      <c r="E296" t="str">
        <f>MID('For utfylling'!$C296,2,1)</f>
        <v/>
      </c>
      <c r="F296" t="str">
        <f>MID('For utfylling'!$C296,3,1)</f>
        <v/>
      </c>
      <c r="G296" t="str">
        <f>MID('For utfylling'!$C296,4,1)</f>
        <v/>
      </c>
      <c r="H296" t="str">
        <f>MID('For utfylling'!$C296,5,1)</f>
        <v/>
      </c>
      <c r="I296" t="str">
        <f>MID('For utfylling'!$C296,6,1)</f>
        <v/>
      </c>
      <c r="J296" t="str">
        <f>MID('For utfylling'!$C296,7,1)</f>
        <v/>
      </c>
      <c r="K296" t="str">
        <f>MID('For utfylling'!$C296,8,1)</f>
        <v/>
      </c>
      <c r="L296" t="str">
        <f>MID('For utfylling'!$C296,9,1)</f>
        <v/>
      </c>
      <c r="M296" t="str">
        <f>MID('For utfylling'!$C296,10,1)</f>
        <v/>
      </c>
      <c r="N296" t="str">
        <f>RIGHT('For utfylling'!C296,1)</f>
        <v/>
      </c>
      <c r="O296">
        <f>IF(LEN('For utfylling'!C296)&lt;11,1.1,SUM((D296*$D$1+E296*$E$1+F296*$F$1+G296*$G$1+H296*$H$1+I296*$I$1+J296*$J$1+K296*$K$1+L296*$L$1+M296*$M$1+N296*$N$1))/11)</f>
        <v>1.1000000000000001</v>
      </c>
      <c r="P296">
        <f>IF(LEN('For utfylling'!C296)&lt;11,1.1,SUM((D296*$D$2+E296*$E$2+F296*$F$2+G296*$G$2+H296*$H$2+I296*$I$2+J296*$J$2+K296*$K$2+L296*$L$2+M296*$M$2))/11)</f>
        <v>1.1000000000000001</v>
      </c>
      <c r="S296">
        <f t="shared" si="8"/>
        <v>19</v>
      </c>
      <c r="T296">
        <f>YEAR('For utfylling'!B296)</f>
        <v>1900</v>
      </c>
      <c r="U296">
        <f t="shared" si="9"/>
        <v>1881</v>
      </c>
      <c r="V296">
        <f>IF(OR(U296='For utfylling'!F296,U296=('For utfylling'!F296+1),U296=('For utfylling'!F296-1)),1,0)</f>
        <v>0</v>
      </c>
    </row>
    <row r="297" spans="4:22" x14ac:dyDescent="0.2">
      <c r="D297" t="str">
        <f>MID('For utfylling'!$C297,1,1)</f>
        <v/>
      </c>
      <c r="E297" t="str">
        <f>MID('For utfylling'!$C297,2,1)</f>
        <v/>
      </c>
      <c r="F297" t="str">
        <f>MID('For utfylling'!$C297,3,1)</f>
        <v/>
      </c>
      <c r="G297" t="str">
        <f>MID('For utfylling'!$C297,4,1)</f>
        <v/>
      </c>
      <c r="H297" t="str">
        <f>MID('For utfylling'!$C297,5,1)</f>
        <v/>
      </c>
      <c r="I297" t="str">
        <f>MID('For utfylling'!$C297,6,1)</f>
        <v/>
      </c>
      <c r="J297" t="str">
        <f>MID('For utfylling'!$C297,7,1)</f>
        <v/>
      </c>
      <c r="K297" t="str">
        <f>MID('For utfylling'!$C297,8,1)</f>
        <v/>
      </c>
      <c r="L297" t="str">
        <f>MID('For utfylling'!$C297,9,1)</f>
        <v/>
      </c>
      <c r="M297" t="str">
        <f>MID('For utfylling'!$C297,10,1)</f>
        <v/>
      </c>
      <c r="N297" t="str">
        <f>RIGHT('For utfylling'!C297,1)</f>
        <v/>
      </c>
      <c r="O297">
        <f>IF(LEN('For utfylling'!C297)&lt;11,1.1,SUM((D297*$D$1+E297*$E$1+F297*$F$1+G297*$G$1+H297*$H$1+I297*$I$1+J297*$J$1+K297*$K$1+L297*$L$1+M297*$M$1+N297*$N$1))/11)</f>
        <v>1.1000000000000001</v>
      </c>
      <c r="P297">
        <f>IF(LEN('For utfylling'!C297)&lt;11,1.1,SUM((D297*$D$2+E297*$E$2+F297*$F$2+G297*$G$2+H297*$H$2+I297*$I$2+J297*$J$2+K297*$K$2+L297*$L$2+M297*$M$2))/11)</f>
        <v>1.1000000000000001</v>
      </c>
      <c r="S297">
        <f t="shared" si="8"/>
        <v>19</v>
      </c>
      <c r="T297">
        <f>YEAR('For utfylling'!B297)</f>
        <v>1900</v>
      </c>
      <c r="U297">
        <f t="shared" si="9"/>
        <v>1881</v>
      </c>
      <c r="V297">
        <f>IF(OR(U297='For utfylling'!F297,U297=('For utfylling'!F297+1),U297=('For utfylling'!F297-1)),1,0)</f>
        <v>0</v>
      </c>
    </row>
    <row r="298" spans="4:22" x14ac:dyDescent="0.2">
      <c r="D298" t="str">
        <f>MID('For utfylling'!$C298,1,1)</f>
        <v/>
      </c>
      <c r="E298" t="str">
        <f>MID('For utfylling'!$C298,2,1)</f>
        <v/>
      </c>
      <c r="F298" t="str">
        <f>MID('For utfylling'!$C298,3,1)</f>
        <v/>
      </c>
      <c r="G298" t="str">
        <f>MID('For utfylling'!$C298,4,1)</f>
        <v/>
      </c>
      <c r="H298" t="str">
        <f>MID('For utfylling'!$C298,5,1)</f>
        <v/>
      </c>
      <c r="I298" t="str">
        <f>MID('For utfylling'!$C298,6,1)</f>
        <v/>
      </c>
      <c r="J298" t="str">
        <f>MID('For utfylling'!$C298,7,1)</f>
        <v/>
      </c>
      <c r="K298" t="str">
        <f>MID('For utfylling'!$C298,8,1)</f>
        <v/>
      </c>
      <c r="L298" t="str">
        <f>MID('For utfylling'!$C298,9,1)</f>
        <v/>
      </c>
      <c r="M298" t="str">
        <f>MID('For utfylling'!$C298,10,1)</f>
        <v/>
      </c>
      <c r="N298" t="str">
        <f>RIGHT('For utfylling'!C298,1)</f>
        <v/>
      </c>
      <c r="O298">
        <f>IF(LEN('For utfylling'!C298)&lt;11,1.1,SUM((D298*$D$1+E298*$E$1+F298*$F$1+G298*$G$1+H298*$H$1+I298*$I$1+J298*$J$1+K298*$K$1+L298*$L$1+M298*$M$1+N298*$N$1))/11)</f>
        <v>1.1000000000000001</v>
      </c>
      <c r="P298">
        <f>IF(LEN('For utfylling'!C298)&lt;11,1.1,SUM((D298*$D$2+E298*$E$2+F298*$F$2+G298*$G$2+H298*$H$2+I298*$I$2+J298*$J$2+K298*$K$2+L298*$L$2+M298*$M$2))/11)</f>
        <v>1.1000000000000001</v>
      </c>
      <c r="S298">
        <f t="shared" si="8"/>
        <v>19</v>
      </c>
      <c r="T298">
        <f>YEAR('For utfylling'!B298)</f>
        <v>1900</v>
      </c>
      <c r="U298">
        <f t="shared" si="9"/>
        <v>1881</v>
      </c>
      <c r="V298">
        <f>IF(OR(U298='For utfylling'!F298,U298=('For utfylling'!F298+1),U298=('For utfylling'!F298-1)),1,0)</f>
        <v>0</v>
      </c>
    </row>
    <row r="299" spans="4:22" x14ac:dyDescent="0.2">
      <c r="D299" t="str">
        <f>MID('For utfylling'!$C299,1,1)</f>
        <v/>
      </c>
      <c r="E299" t="str">
        <f>MID('For utfylling'!$C299,2,1)</f>
        <v/>
      </c>
      <c r="F299" t="str">
        <f>MID('For utfylling'!$C299,3,1)</f>
        <v/>
      </c>
      <c r="G299" t="str">
        <f>MID('For utfylling'!$C299,4,1)</f>
        <v/>
      </c>
      <c r="H299" t="str">
        <f>MID('For utfylling'!$C299,5,1)</f>
        <v/>
      </c>
      <c r="I299" t="str">
        <f>MID('For utfylling'!$C299,6,1)</f>
        <v/>
      </c>
      <c r="J299" t="str">
        <f>MID('For utfylling'!$C299,7,1)</f>
        <v/>
      </c>
      <c r="K299" t="str">
        <f>MID('For utfylling'!$C299,8,1)</f>
        <v/>
      </c>
      <c r="L299" t="str">
        <f>MID('For utfylling'!$C299,9,1)</f>
        <v/>
      </c>
      <c r="M299" t="str">
        <f>MID('For utfylling'!$C299,10,1)</f>
        <v/>
      </c>
      <c r="N299" t="str">
        <f>RIGHT('For utfylling'!C299,1)</f>
        <v/>
      </c>
      <c r="O299">
        <f>IF(LEN('For utfylling'!C299)&lt;11,1.1,SUM((D299*$D$1+E299*$E$1+F299*$F$1+G299*$G$1+H299*$H$1+I299*$I$1+J299*$J$1+K299*$K$1+L299*$L$1+M299*$M$1+N299*$N$1))/11)</f>
        <v>1.1000000000000001</v>
      </c>
      <c r="P299">
        <f>IF(LEN('For utfylling'!C299)&lt;11,1.1,SUM((D299*$D$2+E299*$E$2+F299*$F$2+G299*$G$2+H299*$H$2+I299*$I$2+J299*$J$2+K299*$K$2+L299*$L$2+M299*$M$2))/11)</f>
        <v>1.1000000000000001</v>
      </c>
      <c r="S299">
        <f t="shared" si="8"/>
        <v>19</v>
      </c>
      <c r="T299">
        <f>YEAR('For utfylling'!B299)</f>
        <v>1900</v>
      </c>
      <c r="U299">
        <f t="shared" si="9"/>
        <v>1881</v>
      </c>
      <c r="V299">
        <f>IF(OR(U299='For utfylling'!F299,U299=('For utfylling'!F299+1),U299=('For utfylling'!F299-1)),1,0)</f>
        <v>0</v>
      </c>
    </row>
    <row r="300" spans="4:22" x14ac:dyDescent="0.2">
      <c r="D300" t="str">
        <f>MID('For utfylling'!$C300,1,1)</f>
        <v/>
      </c>
      <c r="E300" t="str">
        <f>MID('For utfylling'!$C300,2,1)</f>
        <v/>
      </c>
      <c r="F300" t="str">
        <f>MID('For utfylling'!$C300,3,1)</f>
        <v/>
      </c>
      <c r="G300" t="str">
        <f>MID('For utfylling'!$C300,4,1)</f>
        <v/>
      </c>
      <c r="H300" t="str">
        <f>MID('For utfylling'!$C300,5,1)</f>
        <v/>
      </c>
      <c r="I300" t="str">
        <f>MID('For utfylling'!$C300,6,1)</f>
        <v/>
      </c>
      <c r="J300" t="str">
        <f>MID('For utfylling'!$C300,7,1)</f>
        <v/>
      </c>
      <c r="K300" t="str">
        <f>MID('For utfylling'!$C300,8,1)</f>
        <v/>
      </c>
      <c r="L300" t="str">
        <f>MID('For utfylling'!$C300,9,1)</f>
        <v/>
      </c>
      <c r="M300" t="str">
        <f>MID('For utfylling'!$C300,10,1)</f>
        <v/>
      </c>
      <c r="N300" t="str">
        <f>RIGHT('For utfylling'!C300,1)</f>
        <v/>
      </c>
      <c r="O300">
        <f>IF(LEN('For utfylling'!C300)&lt;11,1.1,SUM((D300*$D$1+E300*$E$1+F300*$F$1+G300*$G$1+H300*$H$1+I300*$I$1+J300*$J$1+K300*$K$1+L300*$L$1+M300*$M$1+N300*$N$1))/11)</f>
        <v>1.1000000000000001</v>
      </c>
      <c r="P300">
        <f>IF(LEN('For utfylling'!C300)&lt;11,1.1,SUM((D300*$D$2+E300*$E$2+F300*$F$2+G300*$G$2+H300*$H$2+I300*$I$2+J300*$J$2+K300*$K$2+L300*$L$2+M300*$M$2))/11)</f>
        <v>1.1000000000000001</v>
      </c>
      <c r="S300">
        <f t="shared" si="8"/>
        <v>19</v>
      </c>
      <c r="T300">
        <f>YEAR('For utfylling'!B300)</f>
        <v>1900</v>
      </c>
      <c r="U300">
        <f t="shared" si="9"/>
        <v>1881</v>
      </c>
      <c r="V300">
        <f>IF(OR(U300='For utfylling'!F300,U300=('For utfylling'!F300+1),U300=('For utfylling'!F300-1)),1,0)</f>
        <v>0</v>
      </c>
    </row>
    <row r="301" spans="4:22" x14ac:dyDescent="0.2">
      <c r="D301" t="str">
        <f>MID('For utfylling'!$C301,1,1)</f>
        <v/>
      </c>
      <c r="E301" t="str">
        <f>MID('For utfylling'!$C301,2,1)</f>
        <v/>
      </c>
      <c r="F301" t="str">
        <f>MID('For utfylling'!$C301,3,1)</f>
        <v/>
      </c>
      <c r="G301" t="str">
        <f>MID('For utfylling'!$C301,4,1)</f>
        <v/>
      </c>
      <c r="H301" t="str">
        <f>MID('For utfylling'!$C301,5,1)</f>
        <v/>
      </c>
      <c r="I301" t="str">
        <f>MID('For utfylling'!$C301,6,1)</f>
        <v/>
      </c>
      <c r="J301" t="str">
        <f>MID('For utfylling'!$C301,7,1)</f>
        <v/>
      </c>
      <c r="K301" t="str">
        <f>MID('For utfylling'!$C301,8,1)</f>
        <v/>
      </c>
      <c r="L301" t="str">
        <f>MID('For utfylling'!$C301,9,1)</f>
        <v/>
      </c>
      <c r="M301" t="str">
        <f>MID('For utfylling'!$C301,10,1)</f>
        <v/>
      </c>
      <c r="N301" t="str">
        <f>RIGHT('For utfylling'!C301,1)</f>
        <v/>
      </c>
      <c r="O301">
        <f>IF(LEN('For utfylling'!C301)&lt;11,1.1,SUM((D301*$D$1+E301*$E$1+F301*$F$1+G301*$G$1+H301*$H$1+I301*$I$1+J301*$J$1+K301*$K$1+L301*$L$1+M301*$M$1+N301*$N$1))/11)</f>
        <v>1.1000000000000001</v>
      </c>
      <c r="P301">
        <f>IF(LEN('For utfylling'!C301)&lt;11,1.1,SUM((D301*$D$2+E301*$E$2+F301*$F$2+G301*$G$2+H301*$H$2+I301*$I$2+J301*$J$2+K301*$K$2+L301*$L$2+M301*$M$2))/11)</f>
        <v>1.1000000000000001</v>
      </c>
      <c r="S301">
        <f t="shared" si="8"/>
        <v>19</v>
      </c>
      <c r="T301">
        <f>YEAR('For utfylling'!B301)</f>
        <v>1900</v>
      </c>
      <c r="U301">
        <f t="shared" si="9"/>
        <v>1881</v>
      </c>
      <c r="V301">
        <f>IF(OR(U301='For utfylling'!F301,U301=('For utfylling'!F301+1),U301=('For utfylling'!F301-1)),1,0)</f>
        <v>0</v>
      </c>
    </row>
    <row r="302" spans="4:22" x14ac:dyDescent="0.2">
      <c r="D302" t="str">
        <f>MID('For utfylling'!$C302,1,1)</f>
        <v/>
      </c>
      <c r="E302" t="str">
        <f>MID('For utfylling'!$C302,2,1)</f>
        <v/>
      </c>
      <c r="F302" t="str">
        <f>MID('For utfylling'!$C302,3,1)</f>
        <v/>
      </c>
      <c r="G302" t="str">
        <f>MID('For utfylling'!$C302,4,1)</f>
        <v/>
      </c>
      <c r="H302" t="str">
        <f>MID('For utfylling'!$C302,5,1)</f>
        <v/>
      </c>
      <c r="I302" t="str">
        <f>MID('For utfylling'!$C302,6,1)</f>
        <v/>
      </c>
      <c r="J302" t="str">
        <f>MID('For utfylling'!$C302,7,1)</f>
        <v/>
      </c>
      <c r="K302" t="str">
        <f>MID('For utfylling'!$C302,8,1)</f>
        <v/>
      </c>
      <c r="L302" t="str">
        <f>MID('For utfylling'!$C302,9,1)</f>
        <v/>
      </c>
      <c r="M302" t="str">
        <f>MID('For utfylling'!$C302,10,1)</f>
        <v/>
      </c>
      <c r="N302" t="str">
        <f>RIGHT('For utfylling'!C302,1)</f>
        <v/>
      </c>
      <c r="O302">
        <f>IF(LEN('For utfylling'!C302)&lt;11,1.1,SUM((D302*$D$1+E302*$E$1+F302*$F$1+G302*$G$1+H302*$H$1+I302*$I$1+J302*$J$1+K302*$K$1+L302*$L$1+M302*$M$1+N302*$N$1))/11)</f>
        <v>1.1000000000000001</v>
      </c>
      <c r="P302">
        <f>IF(LEN('For utfylling'!C302)&lt;11,1.1,SUM((D302*$D$2+E302*$E$2+F302*$F$2+G302*$G$2+H302*$H$2+I302*$I$2+J302*$J$2+K302*$K$2+L302*$L$2+M302*$M$2))/11)</f>
        <v>1.1000000000000001</v>
      </c>
      <c r="S302">
        <f t="shared" si="8"/>
        <v>19</v>
      </c>
      <c r="T302">
        <f>YEAR('For utfylling'!B302)</f>
        <v>1900</v>
      </c>
      <c r="U302">
        <f t="shared" si="9"/>
        <v>1881</v>
      </c>
      <c r="V302">
        <f>IF(OR(U302='For utfylling'!F302,U302=('For utfylling'!F302+1),U302=('For utfylling'!F302-1)),1,0)</f>
        <v>0</v>
      </c>
    </row>
    <row r="303" spans="4:22" x14ac:dyDescent="0.2">
      <c r="D303" t="str">
        <f>MID('For utfylling'!$C303,1,1)</f>
        <v/>
      </c>
      <c r="E303" t="str">
        <f>MID('For utfylling'!$C303,2,1)</f>
        <v/>
      </c>
      <c r="F303" t="str">
        <f>MID('For utfylling'!$C303,3,1)</f>
        <v/>
      </c>
      <c r="G303" t="str">
        <f>MID('For utfylling'!$C303,4,1)</f>
        <v/>
      </c>
      <c r="H303" t="str">
        <f>MID('For utfylling'!$C303,5,1)</f>
        <v/>
      </c>
      <c r="I303" t="str">
        <f>MID('For utfylling'!$C303,6,1)</f>
        <v/>
      </c>
      <c r="J303" t="str">
        <f>MID('For utfylling'!$C303,7,1)</f>
        <v/>
      </c>
      <c r="K303" t="str">
        <f>MID('For utfylling'!$C303,8,1)</f>
        <v/>
      </c>
      <c r="L303" t="str">
        <f>MID('For utfylling'!$C303,9,1)</f>
        <v/>
      </c>
      <c r="M303" t="str">
        <f>MID('For utfylling'!$C303,10,1)</f>
        <v/>
      </c>
      <c r="N303" t="str">
        <f>RIGHT('For utfylling'!C303,1)</f>
        <v/>
      </c>
      <c r="O303">
        <f>IF(LEN('For utfylling'!C303)&lt;11,1.1,SUM((D303*$D$1+E303*$E$1+F303*$F$1+G303*$G$1+H303*$H$1+I303*$I$1+J303*$J$1+K303*$K$1+L303*$L$1+M303*$M$1+N303*$N$1))/11)</f>
        <v>1.1000000000000001</v>
      </c>
      <c r="P303">
        <f>IF(LEN('For utfylling'!C303)&lt;11,1.1,SUM((D303*$D$2+E303*$E$2+F303*$F$2+G303*$G$2+H303*$H$2+I303*$I$2+J303*$J$2+K303*$K$2+L303*$L$2+M303*$M$2))/11)</f>
        <v>1.1000000000000001</v>
      </c>
      <c r="S303">
        <f t="shared" si="8"/>
        <v>19</v>
      </c>
      <c r="T303">
        <f>YEAR('For utfylling'!B303)</f>
        <v>1900</v>
      </c>
      <c r="U303">
        <f t="shared" si="9"/>
        <v>1881</v>
      </c>
      <c r="V303">
        <f>IF(OR(U303='For utfylling'!F303,U303=('For utfylling'!F303+1),U303=('For utfylling'!F303-1)),1,0)</f>
        <v>0</v>
      </c>
    </row>
    <row r="304" spans="4:22" x14ac:dyDescent="0.2">
      <c r="D304" t="str">
        <f>MID('For utfylling'!$C304,1,1)</f>
        <v/>
      </c>
      <c r="E304" t="str">
        <f>MID('For utfylling'!$C304,2,1)</f>
        <v/>
      </c>
      <c r="F304" t="str">
        <f>MID('For utfylling'!$C304,3,1)</f>
        <v/>
      </c>
      <c r="G304" t="str">
        <f>MID('For utfylling'!$C304,4,1)</f>
        <v/>
      </c>
      <c r="H304" t="str">
        <f>MID('For utfylling'!$C304,5,1)</f>
        <v/>
      </c>
      <c r="I304" t="str">
        <f>MID('For utfylling'!$C304,6,1)</f>
        <v/>
      </c>
      <c r="J304" t="str">
        <f>MID('For utfylling'!$C304,7,1)</f>
        <v/>
      </c>
      <c r="K304" t="str">
        <f>MID('For utfylling'!$C304,8,1)</f>
        <v/>
      </c>
      <c r="L304" t="str">
        <f>MID('For utfylling'!$C304,9,1)</f>
        <v/>
      </c>
      <c r="M304" t="str">
        <f>MID('For utfylling'!$C304,10,1)</f>
        <v/>
      </c>
      <c r="N304" t="str">
        <f>RIGHT('For utfylling'!C304,1)</f>
        <v/>
      </c>
      <c r="O304">
        <f>IF(LEN('For utfylling'!C304)&lt;11,1.1,SUM((D304*$D$1+E304*$E$1+F304*$F$1+G304*$G$1+H304*$H$1+I304*$I$1+J304*$J$1+K304*$K$1+L304*$L$1+M304*$M$1+N304*$N$1))/11)</f>
        <v>1.1000000000000001</v>
      </c>
      <c r="P304">
        <f>IF(LEN('For utfylling'!C304)&lt;11,1.1,SUM((D304*$D$2+E304*$E$2+F304*$F$2+G304*$G$2+H304*$H$2+I304*$I$2+J304*$J$2+K304*$K$2+L304*$L$2+M304*$M$2))/11)</f>
        <v>1.1000000000000001</v>
      </c>
      <c r="S304">
        <f t="shared" si="8"/>
        <v>19</v>
      </c>
      <c r="T304">
        <f>YEAR('For utfylling'!B304)</f>
        <v>1900</v>
      </c>
      <c r="U304">
        <f t="shared" si="9"/>
        <v>1881</v>
      </c>
      <c r="V304">
        <f>IF(OR(U304='For utfylling'!F304,U304=('For utfylling'!F304+1),U304=('For utfylling'!F304-1)),1,0)</f>
        <v>0</v>
      </c>
    </row>
    <row r="305" spans="4:22" x14ac:dyDescent="0.2">
      <c r="D305" t="str">
        <f>MID('For utfylling'!$C305,1,1)</f>
        <v/>
      </c>
      <c r="E305" t="str">
        <f>MID('For utfylling'!$C305,2,1)</f>
        <v/>
      </c>
      <c r="F305" t="str">
        <f>MID('For utfylling'!$C305,3,1)</f>
        <v/>
      </c>
      <c r="G305" t="str">
        <f>MID('For utfylling'!$C305,4,1)</f>
        <v/>
      </c>
      <c r="H305" t="str">
        <f>MID('For utfylling'!$C305,5,1)</f>
        <v/>
      </c>
      <c r="I305" t="str">
        <f>MID('For utfylling'!$C305,6,1)</f>
        <v/>
      </c>
      <c r="J305" t="str">
        <f>MID('For utfylling'!$C305,7,1)</f>
        <v/>
      </c>
      <c r="K305" t="str">
        <f>MID('For utfylling'!$C305,8,1)</f>
        <v/>
      </c>
      <c r="L305" t="str">
        <f>MID('For utfylling'!$C305,9,1)</f>
        <v/>
      </c>
      <c r="M305" t="str">
        <f>MID('For utfylling'!$C305,10,1)</f>
        <v/>
      </c>
      <c r="N305" t="str">
        <f>RIGHT('For utfylling'!C305,1)</f>
        <v/>
      </c>
      <c r="O305">
        <f>IF(LEN('For utfylling'!C305)&lt;11,1.1,SUM((D305*$D$1+E305*$E$1+F305*$F$1+G305*$G$1+H305*$H$1+I305*$I$1+J305*$J$1+K305*$K$1+L305*$L$1+M305*$M$1+N305*$N$1))/11)</f>
        <v>1.1000000000000001</v>
      </c>
      <c r="P305">
        <f>IF(LEN('For utfylling'!C305)&lt;11,1.1,SUM((D305*$D$2+E305*$E$2+F305*$F$2+G305*$G$2+H305*$H$2+I305*$I$2+J305*$J$2+K305*$K$2+L305*$L$2+M305*$M$2))/11)</f>
        <v>1.1000000000000001</v>
      </c>
      <c r="S305">
        <f t="shared" si="8"/>
        <v>19</v>
      </c>
      <c r="T305">
        <f>YEAR('For utfylling'!B305)</f>
        <v>1900</v>
      </c>
      <c r="U305">
        <f t="shared" si="9"/>
        <v>1881</v>
      </c>
      <c r="V305">
        <f>IF(OR(U305='For utfylling'!F305,U305=('For utfylling'!F305+1),U305=('For utfylling'!F305-1)),1,0)</f>
        <v>0</v>
      </c>
    </row>
    <row r="306" spans="4:22" x14ac:dyDescent="0.2">
      <c r="D306" t="str">
        <f>MID('For utfylling'!$C306,1,1)</f>
        <v/>
      </c>
      <c r="E306" t="str">
        <f>MID('For utfylling'!$C306,2,1)</f>
        <v/>
      </c>
      <c r="F306" t="str">
        <f>MID('For utfylling'!$C306,3,1)</f>
        <v/>
      </c>
      <c r="G306" t="str">
        <f>MID('For utfylling'!$C306,4,1)</f>
        <v/>
      </c>
      <c r="H306" t="str">
        <f>MID('For utfylling'!$C306,5,1)</f>
        <v/>
      </c>
      <c r="I306" t="str">
        <f>MID('For utfylling'!$C306,6,1)</f>
        <v/>
      </c>
      <c r="J306" t="str">
        <f>MID('For utfylling'!$C306,7,1)</f>
        <v/>
      </c>
      <c r="K306" t="str">
        <f>MID('For utfylling'!$C306,8,1)</f>
        <v/>
      </c>
      <c r="L306" t="str">
        <f>MID('For utfylling'!$C306,9,1)</f>
        <v/>
      </c>
      <c r="M306" t="str">
        <f>MID('For utfylling'!$C306,10,1)</f>
        <v/>
      </c>
      <c r="N306" t="str">
        <f>RIGHT('For utfylling'!C306,1)</f>
        <v/>
      </c>
      <c r="O306">
        <f>IF(LEN('For utfylling'!C306)&lt;11,1.1,SUM((D306*$D$1+E306*$E$1+F306*$F$1+G306*$G$1+H306*$H$1+I306*$I$1+J306*$J$1+K306*$K$1+L306*$L$1+M306*$M$1+N306*$N$1))/11)</f>
        <v>1.1000000000000001</v>
      </c>
      <c r="P306">
        <f>IF(LEN('For utfylling'!C306)&lt;11,1.1,SUM((D306*$D$2+E306*$E$2+F306*$F$2+G306*$G$2+H306*$H$2+I306*$I$2+J306*$J$2+K306*$K$2+L306*$L$2+M306*$M$2))/11)</f>
        <v>1.1000000000000001</v>
      </c>
      <c r="S306">
        <f t="shared" si="8"/>
        <v>19</v>
      </c>
      <c r="T306">
        <f>YEAR('For utfylling'!B306)</f>
        <v>1900</v>
      </c>
      <c r="U306">
        <f t="shared" si="9"/>
        <v>1881</v>
      </c>
      <c r="V306">
        <f>IF(OR(U306='For utfylling'!F306,U306=('For utfylling'!F306+1),U306=('For utfylling'!F306-1)),1,0)</f>
        <v>0</v>
      </c>
    </row>
    <row r="307" spans="4:22" x14ac:dyDescent="0.2">
      <c r="D307" t="str">
        <f>MID('For utfylling'!$C307,1,1)</f>
        <v/>
      </c>
      <c r="E307" t="str">
        <f>MID('For utfylling'!$C307,2,1)</f>
        <v/>
      </c>
      <c r="F307" t="str">
        <f>MID('For utfylling'!$C307,3,1)</f>
        <v/>
      </c>
      <c r="G307" t="str">
        <f>MID('For utfylling'!$C307,4,1)</f>
        <v/>
      </c>
      <c r="H307" t="str">
        <f>MID('For utfylling'!$C307,5,1)</f>
        <v/>
      </c>
      <c r="I307" t="str">
        <f>MID('For utfylling'!$C307,6,1)</f>
        <v/>
      </c>
      <c r="J307" t="str">
        <f>MID('For utfylling'!$C307,7,1)</f>
        <v/>
      </c>
      <c r="K307" t="str">
        <f>MID('For utfylling'!$C307,8,1)</f>
        <v/>
      </c>
      <c r="L307" t="str">
        <f>MID('For utfylling'!$C307,9,1)</f>
        <v/>
      </c>
      <c r="M307" t="str">
        <f>MID('For utfylling'!$C307,10,1)</f>
        <v/>
      </c>
      <c r="N307" t="str">
        <f>RIGHT('For utfylling'!C307,1)</f>
        <v/>
      </c>
      <c r="O307">
        <f>IF(LEN('For utfylling'!C307)&lt;11,1.1,SUM((D307*$D$1+E307*$E$1+F307*$F$1+G307*$G$1+H307*$H$1+I307*$I$1+J307*$J$1+K307*$K$1+L307*$L$1+M307*$M$1+N307*$N$1))/11)</f>
        <v>1.1000000000000001</v>
      </c>
      <c r="P307">
        <f>IF(LEN('For utfylling'!C307)&lt;11,1.1,SUM((D307*$D$2+E307*$E$2+F307*$F$2+G307*$G$2+H307*$H$2+I307*$I$2+J307*$J$2+K307*$K$2+L307*$L$2+M307*$M$2))/11)</f>
        <v>1.1000000000000001</v>
      </c>
      <c r="S307">
        <f t="shared" si="8"/>
        <v>19</v>
      </c>
      <c r="T307">
        <f>YEAR('For utfylling'!B307)</f>
        <v>1900</v>
      </c>
      <c r="U307">
        <f t="shared" si="9"/>
        <v>1881</v>
      </c>
      <c r="V307">
        <f>IF(OR(U307='For utfylling'!F307,U307=('For utfylling'!F307+1),U307=('For utfylling'!F307-1)),1,0)</f>
        <v>0</v>
      </c>
    </row>
    <row r="308" spans="4:22" x14ac:dyDescent="0.2">
      <c r="D308" t="str">
        <f>MID('For utfylling'!$C308,1,1)</f>
        <v/>
      </c>
      <c r="E308" t="str">
        <f>MID('For utfylling'!$C308,2,1)</f>
        <v/>
      </c>
      <c r="F308" t="str">
        <f>MID('For utfylling'!$C308,3,1)</f>
        <v/>
      </c>
      <c r="G308" t="str">
        <f>MID('For utfylling'!$C308,4,1)</f>
        <v/>
      </c>
      <c r="H308" t="str">
        <f>MID('For utfylling'!$C308,5,1)</f>
        <v/>
      </c>
      <c r="I308" t="str">
        <f>MID('For utfylling'!$C308,6,1)</f>
        <v/>
      </c>
      <c r="J308" t="str">
        <f>MID('For utfylling'!$C308,7,1)</f>
        <v/>
      </c>
      <c r="K308" t="str">
        <f>MID('For utfylling'!$C308,8,1)</f>
        <v/>
      </c>
      <c r="L308" t="str">
        <f>MID('For utfylling'!$C308,9,1)</f>
        <v/>
      </c>
      <c r="M308" t="str">
        <f>MID('For utfylling'!$C308,10,1)</f>
        <v/>
      </c>
      <c r="N308" t="str">
        <f>RIGHT('For utfylling'!C308,1)</f>
        <v/>
      </c>
      <c r="O308">
        <f>IF(LEN('For utfylling'!C308)&lt;11,1.1,SUM((D308*$D$1+E308*$E$1+F308*$F$1+G308*$G$1+H308*$H$1+I308*$I$1+J308*$J$1+K308*$K$1+L308*$L$1+M308*$M$1+N308*$N$1))/11)</f>
        <v>1.1000000000000001</v>
      </c>
      <c r="P308">
        <f>IF(LEN('For utfylling'!C308)&lt;11,1.1,SUM((D308*$D$2+E308*$E$2+F308*$F$2+G308*$G$2+H308*$H$2+I308*$I$2+J308*$J$2+K308*$K$2+L308*$L$2+M308*$M$2))/11)</f>
        <v>1.1000000000000001</v>
      </c>
      <c r="S308">
        <f t="shared" si="8"/>
        <v>19</v>
      </c>
      <c r="T308">
        <f>YEAR('For utfylling'!B308)</f>
        <v>1900</v>
      </c>
      <c r="U308">
        <f t="shared" si="9"/>
        <v>1881</v>
      </c>
      <c r="V308">
        <f>IF(OR(U308='For utfylling'!F308,U308=('For utfylling'!F308+1),U308=('For utfylling'!F308-1)),1,0)</f>
        <v>0</v>
      </c>
    </row>
    <row r="309" spans="4:22" x14ac:dyDescent="0.2">
      <c r="D309" t="str">
        <f>MID('For utfylling'!$C309,1,1)</f>
        <v/>
      </c>
      <c r="E309" t="str">
        <f>MID('For utfylling'!$C309,2,1)</f>
        <v/>
      </c>
      <c r="F309" t="str">
        <f>MID('For utfylling'!$C309,3,1)</f>
        <v/>
      </c>
      <c r="G309" t="str">
        <f>MID('For utfylling'!$C309,4,1)</f>
        <v/>
      </c>
      <c r="H309" t="str">
        <f>MID('For utfylling'!$C309,5,1)</f>
        <v/>
      </c>
      <c r="I309" t="str">
        <f>MID('For utfylling'!$C309,6,1)</f>
        <v/>
      </c>
      <c r="J309" t="str">
        <f>MID('For utfylling'!$C309,7,1)</f>
        <v/>
      </c>
      <c r="K309" t="str">
        <f>MID('For utfylling'!$C309,8,1)</f>
        <v/>
      </c>
      <c r="L309" t="str">
        <f>MID('For utfylling'!$C309,9,1)</f>
        <v/>
      </c>
      <c r="M309" t="str">
        <f>MID('For utfylling'!$C309,10,1)</f>
        <v/>
      </c>
      <c r="N309" t="str">
        <f>RIGHT('For utfylling'!C309,1)</f>
        <v/>
      </c>
      <c r="O309">
        <f>IF(LEN('For utfylling'!C309)&lt;11,1.1,SUM((D309*$D$1+E309*$E$1+F309*$F$1+G309*$G$1+H309*$H$1+I309*$I$1+J309*$J$1+K309*$K$1+L309*$L$1+M309*$M$1+N309*$N$1))/11)</f>
        <v>1.1000000000000001</v>
      </c>
      <c r="P309">
        <f>IF(LEN('For utfylling'!C309)&lt;11,1.1,SUM((D309*$D$2+E309*$E$2+F309*$F$2+G309*$G$2+H309*$H$2+I309*$I$2+J309*$J$2+K309*$K$2+L309*$L$2+M309*$M$2))/11)</f>
        <v>1.1000000000000001</v>
      </c>
      <c r="S309">
        <f t="shared" si="8"/>
        <v>19</v>
      </c>
      <c r="T309">
        <f>YEAR('For utfylling'!B309)</f>
        <v>1900</v>
      </c>
      <c r="U309">
        <f t="shared" si="9"/>
        <v>1881</v>
      </c>
      <c r="V309">
        <f>IF(OR(U309='For utfylling'!F309,U309=('For utfylling'!F309+1),U309=('For utfylling'!F309-1)),1,0)</f>
        <v>0</v>
      </c>
    </row>
    <row r="310" spans="4:22" x14ac:dyDescent="0.2">
      <c r="D310" t="str">
        <f>MID('For utfylling'!$C310,1,1)</f>
        <v/>
      </c>
      <c r="E310" t="str">
        <f>MID('For utfylling'!$C310,2,1)</f>
        <v/>
      </c>
      <c r="F310" t="str">
        <f>MID('For utfylling'!$C310,3,1)</f>
        <v/>
      </c>
      <c r="G310" t="str">
        <f>MID('For utfylling'!$C310,4,1)</f>
        <v/>
      </c>
      <c r="H310" t="str">
        <f>MID('For utfylling'!$C310,5,1)</f>
        <v/>
      </c>
      <c r="I310" t="str">
        <f>MID('For utfylling'!$C310,6,1)</f>
        <v/>
      </c>
      <c r="J310" t="str">
        <f>MID('For utfylling'!$C310,7,1)</f>
        <v/>
      </c>
      <c r="K310" t="str">
        <f>MID('For utfylling'!$C310,8,1)</f>
        <v/>
      </c>
      <c r="L310" t="str">
        <f>MID('For utfylling'!$C310,9,1)</f>
        <v/>
      </c>
      <c r="M310" t="str">
        <f>MID('For utfylling'!$C310,10,1)</f>
        <v/>
      </c>
      <c r="N310" t="str">
        <f>RIGHT('For utfylling'!C310,1)</f>
        <v/>
      </c>
      <c r="O310">
        <f>IF(LEN('For utfylling'!C310)&lt;11,1.1,SUM((D310*$D$1+E310*$E$1+F310*$F$1+G310*$G$1+H310*$H$1+I310*$I$1+J310*$J$1+K310*$K$1+L310*$L$1+M310*$M$1+N310*$N$1))/11)</f>
        <v>1.1000000000000001</v>
      </c>
      <c r="P310">
        <f>IF(LEN('For utfylling'!C310)&lt;11,1.1,SUM((D310*$D$2+E310*$E$2+F310*$F$2+G310*$G$2+H310*$H$2+I310*$I$2+J310*$J$2+K310*$K$2+L310*$L$2+M310*$M$2))/11)</f>
        <v>1.1000000000000001</v>
      </c>
      <c r="S310">
        <f t="shared" si="8"/>
        <v>19</v>
      </c>
      <c r="T310">
        <f>YEAR('For utfylling'!B310)</f>
        <v>1900</v>
      </c>
      <c r="U310">
        <f t="shared" si="9"/>
        <v>1881</v>
      </c>
      <c r="V310">
        <f>IF(OR(U310='For utfylling'!F310,U310=('For utfylling'!F310+1),U310=('For utfylling'!F310-1)),1,0)</f>
        <v>0</v>
      </c>
    </row>
    <row r="311" spans="4:22" x14ac:dyDescent="0.2">
      <c r="D311" t="str">
        <f>MID('For utfylling'!$C311,1,1)</f>
        <v/>
      </c>
      <c r="E311" t="str">
        <f>MID('For utfylling'!$C311,2,1)</f>
        <v/>
      </c>
      <c r="F311" t="str">
        <f>MID('For utfylling'!$C311,3,1)</f>
        <v/>
      </c>
      <c r="G311" t="str">
        <f>MID('For utfylling'!$C311,4,1)</f>
        <v/>
      </c>
      <c r="H311" t="str">
        <f>MID('For utfylling'!$C311,5,1)</f>
        <v/>
      </c>
      <c r="I311" t="str">
        <f>MID('For utfylling'!$C311,6,1)</f>
        <v/>
      </c>
      <c r="J311" t="str">
        <f>MID('For utfylling'!$C311,7,1)</f>
        <v/>
      </c>
      <c r="K311" t="str">
        <f>MID('For utfylling'!$C311,8,1)</f>
        <v/>
      </c>
      <c r="L311" t="str">
        <f>MID('For utfylling'!$C311,9,1)</f>
        <v/>
      </c>
      <c r="M311" t="str">
        <f>MID('For utfylling'!$C311,10,1)</f>
        <v/>
      </c>
      <c r="N311" t="str">
        <f>RIGHT('For utfylling'!C311,1)</f>
        <v/>
      </c>
      <c r="O311">
        <f>IF(LEN('For utfylling'!C311)&lt;11,1.1,SUM((D311*$D$1+E311*$E$1+F311*$F$1+G311*$G$1+H311*$H$1+I311*$I$1+J311*$J$1+K311*$K$1+L311*$L$1+M311*$M$1+N311*$N$1))/11)</f>
        <v>1.1000000000000001</v>
      </c>
      <c r="P311">
        <f>IF(LEN('For utfylling'!C311)&lt;11,1.1,SUM((D311*$D$2+E311*$E$2+F311*$F$2+G311*$G$2+H311*$H$2+I311*$I$2+J311*$J$2+K311*$K$2+L311*$L$2+M311*$M$2))/11)</f>
        <v>1.1000000000000001</v>
      </c>
      <c r="S311">
        <f t="shared" si="8"/>
        <v>19</v>
      </c>
      <c r="T311">
        <f>YEAR('For utfylling'!B311)</f>
        <v>1900</v>
      </c>
      <c r="U311">
        <f t="shared" si="9"/>
        <v>1881</v>
      </c>
      <c r="V311">
        <f>IF(OR(U311='For utfylling'!F311,U311=('For utfylling'!F311+1),U311=('For utfylling'!F311-1)),1,0)</f>
        <v>0</v>
      </c>
    </row>
    <row r="312" spans="4:22" x14ac:dyDescent="0.2">
      <c r="D312" t="str">
        <f>MID('For utfylling'!$C312,1,1)</f>
        <v/>
      </c>
      <c r="E312" t="str">
        <f>MID('For utfylling'!$C312,2,1)</f>
        <v/>
      </c>
      <c r="F312" t="str">
        <f>MID('For utfylling'!$C312,3,1)</f>
        <v/>
      </c>
      <c r="G312" t="str">
        <f>MID('For utfylling'!$C312,4,1)</f>
        <v/>
      </c>
      <c r="H312" t="str">
        <f>MID('For utfylling'!$C312,5,1)</f>
        <v/>
      </c>
      <c r="I312" t="str">
        <f>MID('For utfylling'!$C312,6,1)</f>
        <v/>
      </c>
      <c r="J312" t="str">
        <f>MID('For utfylling'!$C312,7,1)</f>
        <v/>
      </c>
      <c r="K312" t="str">
        <f>MID('For utfylling'!$C312,8,1)</f>
        <v/>
      </c>
      <c r="L312" t="str">
        <f>MID('For utfylling'!$C312,9,1)</f>
        <v/>
      </c>
      <c r="M312" t="str">
        <f>MID('For utfylling'!$C312,10,1)</f>
        <v/>
      </c>
      <c r="N312" t="str">
        <f>RIGHT('For utfylling'!C312,1)</f>
        <v/>
      </c>
      <c r="O312">
        <f>IF(LEN('For utfylling'!C312)&lt;11,1.1,SUM((D312*$D$1+E312*$E$1+F312*$F$1+G312*$G$1+H312*$H$1+I312*$I$1+J312*$J$1+K312*$K$1+L312*$L$1+M312*$M$1+N312*$N$1))/11)</f>
        <v>1.1000000000000001</v>
      </c>
      <c r="P312">
        <f>IF(LEN('For utfylling'!C312)&lt;11,1.1,SUM((D312*$D$2+E312*$E$2+F312*$F$2+G312*$G$2+H312*$H$2+I312*$I$2+J312*$J$2+K312*$K$2+L312*$L$2+M312*$M$2))/11)</f>
        <v>1.1000000000000001</v>
      </c>
      <c r="S312">
        <f t="shared" si="8"/>
        <v>19</v>
      </c>
      <c r="T312">
        <f>YEAR('For utfylling'!B312)</f>
        <v>1900</v>
      </c>
      <c r="U312">
        <f t="shared" si="9"/>
        <v>1881</v>
      </c>
      <c r="V312">
        <f>IF(OR(U312='For utfylling'!F312,U312=('For utfylling'!F312+1),U312=('For utfylling'!F312-1)),1,0)</f>
        <v>0</v>
      </c>
    </row>
    <row r="313" spans="4:22" x14ac:dyDescent="0.2">
      <c r="D313" t="str">
        <f>MID('For utfylling'!$C313,1,1)</f>
        <v/>
      </c>
      <c r="E313" t="str">
        <f>MID('For utfylling'!$C313,2,1)</f>
        <v/>
      </c>
      <c r="F313" t="str">
        <f>MID('For utfylling'!$C313,3,1)</f>
        <v/>
      </c>
      <c r="G313" t="str">
        <f>MID('For utfylling'!$C313,4,1)</f>
        <v/>
      </c>
      <c r="H313" t="str">
        <f>MID('For utfylling'!$C313,5,1)</f>
        <v/>
      </c>
      <c r="I313" t="str">
        <f>MID('For utfylling'!$C313,6,1)</f>
        <v/>
      </c>
      <c r="J313" t="str">
        <f>MID('For utfylling'!$C313,7,1)</f>
        <v/>
      </c>
      <c r="K313" t="str">
        <f>MID('For utfylling'!$C313,8,1)</f>
        <v/>
      </c>
      <c r="L313" t="str">
        <f>MID('For utfylling'!$C313,9,1)</f>
        <v/>
      </c>
      <c r="M313" t="str">
        <f>MID('For utfylling'!$C313,10,1)</f>
        <v/>
      </c>
      <c r="N313" t="str">
        <f>RIGHT('For utfylling'!C313,1)</f>
        <v/>
      </c>
      <c r="O313">
        <f>IF(LEN('For utfylling'!C313)&lt;11,1.1,SUM((D313*$D$1+E313*$E$1+F313*$F$1+G313*$G$1+H313*$H$1+I313*$I$1+J313*$J$1+K313*$K$1+L313*$L$1+M313*$M$1+N313*$N$1))/11)</f>
        <v>1.1000000000000001</v>
      </c>
      <c r="P313">
        <f>IF(LEN('For utfylling'!C313)&lt;11,1.1,SUM((D313*$D$2+E313*$E$2+F313*$F$2+G313*$G$2+H313*$H$2+I313*$I$2+J313*$J$2+K313*$K$2+L313*$L$2+M313*$M$2))/11)</f>
        <v>1.1000000000000001</v>
      </c>
      <c r="S313">
        <f t="shared" si="8"/>
        <v>19</v>
      </c>
      <c r="T313">
        <f>YEAR('For utfylling'!B313)</f>
        <v>1900</v>
      </c>
      <c r="U313">
        <f t="shared" si="9"/>
        <v>1881</v>
      </c>
      <c r="V313">
        <f>IF(OR(U313='For utfylling'!F313,U313=('For utfylling'!F313+1),U313=('For utfylling'!F313-1)),1,0)</f>
        <v>0</v>
      </c>
    </row>
    <row r="314" spans="4:22" x14ac:dyDescent="0.2">
      <c r="D314" t="str">
        <f>MID('For utfylling'!$C314,1,1)</f>
        <v/>
      </c>
      <c r="E314" t="str">
        <f>MID('For utfylling'!$C314,2,1)</f>
        <v/>
      </c>
      <c r="F314" t="str">
        <f>MID('For utfylling'!$C314,3,1)</f>
        <v/>
      </c>
      <c r="G314" t="str">
        <f>MID('For utfylling'!$C314,4,1)</f>
        <v/>
      </c>
      <c r="H314" t="str">
        <f>MID('For utfylling'!$C314,5,1)</f>
        <v/>
      </c>
      <c r="I314" t="str">
        <f>MID('For utfylling'!$C314,6,1)</f>
        <v/>
      </c>
      <c r="J314" t="str">
        <f>MID('For utfylling'!$C314,7,1)</f>
        <v/>
      </c>
      <c r="K314" t="str">
        <f>MID('For utfylling'!$C314,8,1)</f>
        <v/>
      </c>
      <c r="L314" t="str">
        <f>MID('For utfylling'!$C314,9,1)</f>
        <v/>
      </c>
      <c r="M314" t="str">
        <f>MID('For utfylling'!$C314,10,1)</f>
        <v/>
      </c>
      <c r="N314" t="str">
        <f>RIGHT('For utfylling'!C314,1)</f>
        <v/>
      </c>
      <c r="O314">
        <f>IF(LEN('For utfylling'!C314)&lt;11,1.1,SUM((D314*$D$1+E314*$E$1+F314*$F$1+G314*$G$1+H314*$H$1+I314*$I$1+J314*$J$1+K314*$K$1+L314*$L$1+M314*$M$1+N314*$N$1))/11)</f>
        <v>1.1000000000000001</v>
      </c>
      <c r="P314">
        <f>IF(LEN('For utfylling'!C314)&lt;11,1.1,SUM((D314*$D$2+E314*$E$2+F314*$F$2+G314*$G$2+H314*$H$2+I314*$I$2+J314*$J$2+K314*$K$2+L314*$L$2+M314*$M$2))/11)</f>
        <v>1.1000000000000001</v>
      </c>
      <c r="S314">
        <f t="shared" si="8"/>
        <v>19</v>
      </c>
      <c r="T314">
        <f>YEAR('For utfylling'!B314)</f>
        <v>1900</v>
      </c>
      <c r="U314">
        <f t="shared" si="9"/>
        <v>1881</v>
      </c>
      <c r="V314">
        <f>IF(OR(U314='For utfylling'!F314,U314=('For utfylling'!F314+1),U314=('For utfylling'!F314-1)),1,0)</f>
        <v>0</v>
      </c>
    </row>
    <row r="315" spans="4:22" x14ac:dyDescent="0.2">
      <c r="D315" t="str">
        <f>MID('For utfylling'!$C315,1,1)</f>
        <v/>
      </c>
      <c r="E315" t="str">
        <f>MID('For utfylling'!$C315,2,1)</f>
        <v/>
      </c>
      <c r="F315" t="str">
        <f>MID('For utfylling'!$C315,3,1)</f>
        <v/>
      </c>
      <c r="G315" t="str">
        <f>MID('For utfylling'!$C315,4,1)</f>
        <v/>
      </c>
      <c r="H315" t="str">
        <f>MID('For utfylling'!$C315,5,1)</f>
        <v/>
      </c>
      <c r="I315" t="str">
        <f>MID('For utfylling'!$C315,6,1)</f>
        <v/>
      </c>
      <c r="J315" t="str">
        <f>MID('For utfylling'!$C315,7,1)</f>
        <v/>
      </c>
      <c r="K315" t="str">
        <f>MID('For utfylling'!$C315,8,1)</f>
        <v/>
      </c>
      <c r="L315" t="str">
        <f>MID('For utfylling'!$C315,9,1)</f>
        <v/>
      </c>
      <c r="M315" t="str">
        <f>MID('For utfylling'!$C315,10,1)</f>
        <v/>
      </c>
      <c r="N315" t="str">
        <f>RIGHT('For utfylling'!C315,1)</f>
        <v/>
      </c>
      <c r="O315">
        <f>IF(LEN('For utfylling'!C315)&lt;11,1.1,SUM((D315*$D$1+E315*$E$1+F315*$F$1+G315*$G$1+H315*$H$1+I315*$I$1+J315*$J$1+K315*$K$1+L315*$L$1+M315*$M$1+N315*$N$1))/11)</f>
        <v>1.1000000000000001</v>
      </c>
      <c r="P315">
        <f>IF(LEN('For utfylling'!C315)&lt;11,1.1,SUM((D315*$D$2+E315*$E$2+F315*$F$2+G315*$G$2+H315*$H$2+I315*$I$2+J315*$J$2+K315*$K$2+L315*$L$2+M315*$M$2))/11)</f>
        <v>1.1000000000000001</v>
      </c>
      <c r="S315">
        <f t="shared" si="8"/>
        <v>19</v>
      </c>
      <c r="T315">
        <f>YEAR('For utfylling'!B315)</f>
        <v>1900</v>
      </c>
      <c r="U315">
        <f t="shared" si="9"/>
        <v>1881</v>
      </c>
      <c r="V315">
        <f>IF(OR(U315='For utfylling'!F315,U315=('For utfylling'!F315+1),U315=('For utfylling'!F315-1)),1,0)</f>
        <v>0</v>
      </c>
    </row>
    <row r="316" spans="4:22" x14ac:dyDescent="0.2">
      <c r="D316" t="str">
        <f>MID('For utfylling'!$C316,1,1)</f>
        <v/>
      </c>
      <c r="E316" t="str">
        <f>MID('For utfylling'!$C316,2,1)</f>
        <v/>
      </c>
      <c r="F316" t="str">
        <f>MID('For utfylling'!$C316,3,1)</f>
        <v/>
      </c>
      <c r="G316" t="str">
        <f>MID('For utfylling'!$C316,4,1)</f>
        <v/>
      </c>
      <c r="H316" t="str">
        <f>MID('For utfylling'!$C316,5,1)</f>
        <v/>
      </c>
      <c r="I316" t="str">
        <f>MID('For utfylling'!$C316,6,1)</f>
        <v/>
      </c>
      <c r="J316" t="str">
        <f>MID('For utfylling'!$C316,7,1)</f>
        <v/>
      </c>
      <c r="K316" t="str">
        <f>MID('For utfylling'!$C316,8,1)</f>
        <v/>
      </c>
      <c r="L316" t="str">
        <f>MID('For utfylling'!$C316,9,1)</f>
        <v/>
      </c>
      <c r="M316" t="str">
        <f>MID('For utfylling'!$C316,10,1)</f>
        <v/>
      </c>
      <c r="N316" t="str">
        <f>RIGHT('For utfylling'!C316,1)</f>
        <v/>
      </c>
      <c r="O316">
        <f>IF(LEN('For utfylling'!C316)&lt;11,1.1,SUM((D316*$D$1+E316*$E$1+F316*$F$1+G316*$G$1+H316*$H$1+I316*$I$1+J316*$J$1+K316*$K$1+L316*$L$1+M316*$M$1+N316*$N$1))/11)</f>
        <v>1.1000000000000001</v>
      </c>
      <c r="P316">
        <f>IF(LEN('For utfylling'!C316)&lt;11,1.1,SUM((D316*$D$2+E316*$E$2+F316*$F$2+G316*$G$2+H316*$H$2+I316*$I$2+J316*$J$2+K316*$K$2+L316*$L$2+M316*$M$2))/11)</f>
        <v>1.1000000000000001</v>
      </c>
      <c r="S316">
        <f t="shared" si="8"/>
        <v>19</v>
      </c>
      <c r="T316">
        <f>YEAR('For utfylling'!B316)</f>
        <v>1900</v>
      </c>
      <c r="U316">
        <f t="shared" si="9"/>
        <v>1881</v>
      </c>
      <c r="V316">
        <f>IF(OR(U316='For utfylling'!F316,U316=('For utfylling'!F316+1),U316=('For utfylling'!F316-1)),1,0)</f>
        <v>0</v>
      </c>
    </row>
    <row r="317" spans="4:22" x14ac:dyDescent="0.2">
      <c r="D317" t="str">
        <f>MID('For utfylling'!$C317,1,1)</f>
        <v/>
      </c>
      <c r="E317" t="str">
        <f>MID('For utfylling'!$C317,2,1)</f>
        <v/>
      </c>
      <c r="F317" t="str">
        <f>MID('For utfylling'!$C317,3,1)</f>
        <v/>
      </c>
      <c r="G317" t="str">
        <f>MID('For utfylling'!$C317,4,1)</f>
        <v/>
      </c>
      <c r="H317" t="str">
        <f>MID('For utfylling'!$C317,5,1)</f>
        <v/>
      </c>
      <c r="I317" t="str">
        <f>MID('For utfylling'!$C317,6,1)</f>
        <v/>
      </c>
      <c r="J317" t="str">
        <f>MID('For utfylling'!$C317,7,1)</f>
        <v/>
      </c>
      <c r="K317" t="str">
        <f>MID('For utfylling'!$C317,8,1)</f>
        <v/>
      </c>
      <c r="L317" t="str">
        <f>MID('For utfylling'!$C317,9,1)</f>
        <v/>
      </c>
      <c r="M317" t="str">
        <f>MID('For utfylling'!$C317,10,1)</f>
        <v/>
      </c>
      <c r="N317" t="str">
        <f>RIGHT('For utfylling'!C317,1)</f>
        <v/>
      </c>
      <c r="O317">
        <f>IF(LEN('For utfylling'!C317)&lt;11,1.1,SUM((D317*$D$1+E317*$E$1+F317*$F$1+G317*$G$1+H317*$H$1+I317*$I$1+J317*$J$1+K317*$K$1+L317*$L$1+M317*$M$1+N317*$N$1))/11)</f>
        <v>1.1000000000000001</v>
      </c>
      <c r="P317">
        <f>IF(LEN('For utfylling'!C317)&lt;11,1.1,SUM((D317*$D$2+E317*$E$2+F317*$F$2+G317*$G$2+H317*$H$2+I317*$I$2+J317*$J$2+K317*$K$2+L317*$L$2+M317*$M$2))/11)</f>
        <v>1.1000000000000001</v>
      </c>
      <c r="S317">
        <f t="shared" si="8"/>
        <v>19</v>
      </c>
      <c r="T317">
        <f>YEAR('For utfylling'!B317)</f>
        <v>1900</v>
      </c>
      <c r="U317">
        <f t="shared" si="9"/>
        <v>1881</v>
      </c>
      <c r="V317">
        <f>IF(OR(U317='For utfylling'!F317,U317=('For utfylling'!F317+1),U317=('For utfylling'!F317-1)),1,0)</f>
        <v>0</v>
      </c>
    </row>
    <row r="318" spans="4:22" x14ac:dyDescent="0.2">
      <c r="D318" t="str">
        <f>MID('For utfylling'!$C318,1,1)</f>
        <v/>
      </c>
      <c r="E318" t="str">
        <f>MID('For utfylling'!$C318,2,1)</f>
        <v/>
      </c>
      <c r="F318" t="str">
        <f>MID('For utfylling'!$C318,3,1)</f>
        <v/>
      </c>
      <c r="G318" t="str">
        <f>MID('For utfylling'!$C318,4,1)</f>
        <v/>
      </c>
      <c r="H318" t="str">
        <f>MID('For utfylling'!$C318,5,1)</f>
        <v/>
      </c>
      <c r="I318" t="str">
        <f>MID('For utfylling'!$C318,6,1)</f>
        <v/>
      </c>
      <c r="J318" t="str">
        <f>MID('For utfylling'!$C318,7,1)</f>
        <v/>
      </c>
      <c r="K318" t="str">
        <f>MID('For utfylling'!$C318,8,1)</f>
        <v/>
      </c>
      <c r="L318" t="str">
        <f>MID('For utfylling'!$C318,9,1)</f>
        <v/>
      </c>
      <c r="M318" t="str">
        <f>MID('For utfylling'!$C318,10,1)</f>
        <v/>
      </c>
      <c r="N318" t="str">
        <f>RIGHT('For utfylling'!C318,1)</f>
        <v/>
      </c>
      <c r="O318">
        <f>IF(LEN('For utfylling'!C318)&lt;11,1.1,SUM((D318*$D$1+E318*$E$1+F318*$F$1+G318*$G$1+H318*$H$1+I318*$I$1+J318*$J$1+K318*$K$1+L318*$L$1+M318*$M$1+N318*$N$1))/11)</f>
        <v>1.1000000000000001</v>
      </c>
      <c r="P318">
        <f>IF(LEN('For utfylling'!C318)&lt;11,1.1,SUM((D318*$D$2+E318*$E$2+F318*$F$2+G318*$G$2+H318*$H$2+I318*$I$2+J318*$J$2+K318*$K$2+L318*$L$2+M318*$M$2))/11)</f>
        <v>1.1000000000000001</v>
      </c>
      <c r="S318">
        <f t="shared" si="8"/>
        <v>19</v>
      </c>
      <c r="T318">
        <f>YEAR('For utfylling'!B318)</f>
        <v>1900</v>
      </c>
      <c r="U318">
        <f t="shared" si="9"/>
        <v>1881</v>
      </c>
      <c r="V318">
        <f>IF(OR(U318='For utfylling'!F318,U318=('For utfylling'!F318+1),U318=('For utfylling'!F318-1)),1,0)</f>
        <v>0</v>
      </c>
    </row>
    <row r="319" spans="4:22" x14ac:dyDescent="0.2">
      <c r="D319" t="str">
        <f>MID('For utfylling'!$C319,1,1)</f>
        <v/>
      </c>
      <c r="E319" t="str">
        <f>MID('For utfylling'!$C319,2,1)</f>
        <v/>
      </c>
      <c r="F319" t="str">
        <f>MID('For utfylling'!$C319,3,1)</f>
        <v/>
      </c>
      <c r="G319" t="str">
        <f>MID('For utfylling'!$C319,4,1)</f>
        <v/>
      </c>
      <c r="H319" t="str">
        <f>MID('For utfylling'!$C319,5,1)</f>
        <v/>
      </c>
      <c r="I319" t="str">
        <f>MID('For utfylling'!$C319,6,1)</f>
        <v/>
      </c>
      <c r="J319" t="str">
        <f>MID('For utfylling'!$C319,7,1)</f>
        <v/>
      </c>
      <c r="K319" t="str">
        <f>MID('For utfylling'!$C319,8,1)</f>
        <v/>
      </c>
      <c r="L319" t="str">
        <f>MID('For utfylling'!$C319,9,1)</f>
        <v/>
      </c>
      <c r="M319" t="str">
        <f>MID('For utfylling'!$C319,10,1)</f>
        <v/>
      </c>
      <c r="N319" t="str">
        <f>RIGHT('For utfylling'!C319,1)</f>
        <v/>
      </c>
      <c r="O319">
        <f>IF(LEN('For utfylling'!C319)&lt;11,1.1,SUM((D319*$D$1+E319*$E$1+F319*$F$1+G319*$G$1+H319*$H$1+I319*$I$1+J319*$J$1+K319*$K$1+L319*$L$1+M319*$M$1+N319*$N$1))/11)</f>
        <v>1.1000000000000001</v>
      </c>
      <c r="P319">
        <f>IF(LEN('For utfylling'!C319)&lt;11,1.1,SUM((D319*$D$2+E319*$E$2+F319*$F$2+G319*$G$2+H319*$H$2+I319*$I$2+J319*$J$2+K319*$K$2+L319*$L$2+M319*$M$2))/11)</f>
        <v>1.1000000000000001</v>
      </c>
      <c r="S319">
        <f t="shared" si="8"/>
        <v>19</v>
      </c>
      <c r="T319">
        <f>YEAR('For utfylling'!B319)</f>
        <v>1900</v>
      </c>
      <c r="U319">
        <f t="shared" si="9"/>
        <v>1881</v>
      </c>
      <c r="V319">
        <f>IF(OR(U319='For utfylling'!F319,U319=('For utfylling'!F319+1),U319=('For utfylling'!F319-1)),1,0)</f>
        <v>0</v>
      </c>
    </row>
    <row r="320" spans="4:22" x14ac:dyDescent="0.2">
      <c r="D320" t="str">
        <f>MID('For utfylling'!$C320,1,1)</f>
        <v/>
      </c>
      <c r="E320" t="str">
        <f>MID('For utfylling'!$C320,2,1)</f>
        <v/>
      </c>
      <c r="F320" t="str">
        <f>MID('For utfylling'!$C320,3,1)</f>
        <v/>
      </c>
      <c r="G320" t="str">
        <f>MID('For utfylling'!$C320,4,1)</f>
        <v/>
      </c>
      <c r="H320" t="str">
        <f>MID('For utfylling'!$C320,5,1)</f>
        <v/>
      </c>
      <c r="I320" t="str">
        <f>MID('For utfylling'!$C320,6,1)</f>
        <v/>
      </c>
      <c r="J320" t="str">
        <f>MID('For utfylling'!$C320,7,1)</f>
        <v/>
      </c>
      <c r="K320" t="str">
        <f>MID('For utfylling'!$C320,8,1)</f>
        <v/>
      </c>
      <c r="L320" t="str">
        <f>MID('For utfylling'!$C320,9,1)</f>
        <v/>
      </c>
      <c r="M320" t="str">
        <f>MID('For utfylling'!$C320,10,1)</f>
        <v/>
      </c>
      <c r="N320" t="str">
        <f>RIGHT('For utfylling'!C320,1)</f>
        <v/>
      </c>
      <c r="O320">
        <f>IF(LEN('For utfylling'!C320)&lt;11,1.1,SUM((D320*$D$1+E320*$E$1+F320*$F$1+G320*$G$1+H320*$H$1+I320*$I$1+J320*$J$1+K320*$K$1+L320*$L$1+M320*$M$1+N320*$N$1))/11)</f>
        <v>1.1000000000000001</v>
      </c>
      <c r="P320">
        <f>IF(LEN('For utfylling'!C320)&lt;11,1.1,SUM((D320*$D$2+E320*$E$2+F320*$F$2+G320*$G$2+H320*$H$2+I320*$I$2+J320*$J$2+K320*$K$2+L320*$L$2+M320*$M$2))/11)</f>
        <v>1.1000000000000001</v>
      </c>
      <c r="S320">
        <f t="shared" si="8"/>
        <v>19</v>
      </c>
      <c r="T320">
        <f>YEAR('For utfylling'!B320)</f>
        <v>1900</v>
      </c>
      <c r="U320">
        <f t="shared" si="9"/>
        <v>1881</v>
      </c>
      <c r="V320">
        <f>IF(OR(U320='For utfylling'!F320,U320=('For utfylling'!F320+1),U320=('For utfylling'!F320-1)),1,0)</f>
        <v>0</v>
      </c>
    </row>
    <row r="321" spans="4:22" x14ac:dyDescent="0.2">
      <c r="D321" t="str">
        <f>MID('For utfylling'!$C321,1,1)</f>
        <v/>
      </c>
      <c r="E321" t="str">
        <f>MID('For utfylling'!$C321,2,1)</f>
        <v/>
      </c>
      <c r="F321" t="str">
        <f>MID('For utfylling'!$C321,3,1)</f>
        <v/>
      </c>
      <c r="G321" t="str">
        <f>MID('For utfylling'!$C321,4,1)</f>
        <v/>
      </c>
      <c r="H321" t="str">
        <f>MID('For utfylling'!$C321,5,1)</f>
        <v/>
      </c>
      <c r="I321" t="str">
        <f>MID('For utfylling'!$C321,6,1)</f>
        <v/>
      </c>
      <c r="J321" t="str">
        <f>MID('For utfylling'!$C321,7,1)</f>
        <v/>
      </c>
      <c r="K321" t="str">
        <f>MID('For utfylling'!$C321,8,1)</f>
        <v/>
      </c>
      <c r="L321" t="str">
        <f>MID('For utfylling'!$C321,9,1)</f>
        <v/>
      </c>
      <c r="M321" t="str">
        <f>MID('For utfylling'!$C321,10,1)</f>
        <v/>
      </c>
      <c r="N321" t="str">
        <f>RIGHT('For utfylling'!C321,1)</f>
        <v/>
      </c>
      <c r="O321">
        <f>IF(LEN('For utfylling'!C321)&lt;11,1.1,SUM((D321*$D$1+E321*$E$1+F321*$F$1+G321*$G$1+H321*$H$1+I321*$I$1+J321*$J$1+K321*$K$1+L321*$L$1+M321*$M$1+N321*$N$1))/11)</f>
        <v>1.1000000000000001</v>
      </c>
      <c r="P321">
        <f>IF(LEN('For utfylling'!C321)&lt;11,1.1,SUM((D321*$D$2+E321*$E$2+F321*$F$2+G321*$G$2+H321*$H$2+I321*$I$2+J321*$J$2+K321*$K$2+L321*$L$2+M321*$M$2))/11)</f>
        <v>1.1000000000000001</v>
      </c>
      <c r="S321">
        <f t="shared" si="8"/>
        <v>19</v>
      </c>
      <c r="T321">
        <f>YEAR('For utfylling'!B321)</f>
        <v>1900</v>
      </c>
      <c r="U321">
        <f t="shared" si="9"/>
        <v>1881</v>
      </c>
      <c r="V321">
        <f>IF(OR(U321='For utfylling'!F321,U321=('For utfylling'!F321+1),U321=('For utfylling'!F321-1)),1,0)</f>
        <v>0</v>
      </c>
    </row>
    <row r="322" spans="4:22" x14ac:dyDescent="0.2">
      <c r="D322" t="str">
        <f>MID('For utfylling'!$C322,1,1)</f>
        <v/>
      </c>
      <c r="E322" t="str">
        <f>MID('For utfylling'!$C322,2,1)</f>
        <v/>
      </c>
      <c r="F322" t="str">
        <f>MID('For utfylling'!$C322,3,1)</f>
        <v/>
      </c>
      <c r="G322" t="str">
        <f>MID('For utfylling'!$C322,4,1)</f>
        <v/>
      </c>
      <c r="H322" t="str">
        <f>MID('For utfylling'!$C322,5,1)</f>
        <v/>
      </c>
      <c r="I322" t="str">
        <f>MID('For utfylling'!$C322,6,1)</f>
        <v/>
      </c>
      <c r="J322" t="str">
        <f>MID('For utfylling'!$C322,7,1)</f>
        <v/>
      </c>
      <c r="K322" t="str">
        <f>MID('For utfylling'!$C322,8,1)</f>
        <v/>
      </c>
      <c r="L322" t="str">
        <f>MID('For utfylling'!$C322,9,1)</f>
        <v/>
      </c>
      <c r="M322" t="str">
        <f>MID('For utfylling'!$C322,10,1)</f>
        <v/>
      </c>
      <c r="N322" t="str">
        <f>RIGHT('For utfylling'!C322,1)</f>
        <v/>
      </c>
      <c r="O322">
        <f>IF(LEN('For utfylling'!C322)&lt;11,1.1,SUM((D322*$D$1+E322*$E$1+F322*$F$1+G322*$G$1+H322*$H$1+I322*$I$1+J322*$J$1+K322*$K$1+L322*$L$1+M322*$M$1+N322*$N$1))/11)</f>
        <v>1.1000000000000001</v>
      </c>
      <c r="P322">
        <f>IF(LEN('For utfylling'!C322)&lt;11,1.1,SUM((D322*$D$2+E322*$E$2+F322*$F$2+G322*$G$2+H322*$H$2+I322*$I$2+J322*$J$2+K322*$K$2+L322*$L$2+M322*$M$2))/11)</f>
        <v>1.1000000000000001</v>
      </c>
      <c r="S322">
        <f t="shared" si="8"/>
        <v>19</v>
      </c>
      <c r="T322">
        <f>YEAR('For utfylling'!B322)</f>
        <v>1900</v>
      </c>
      <c r="U322">
        <f t="shared" si="9"/>
        <v>1881</v>
      </c>
      <c r="V322">
        <f>IF(OR(U322='For utfylling'!F322,U322=('For utfylling'!F322+1),U322=('For utfylling'!F322-1)),1,0)</f>
        <v>0</v>
      </c>
    </row>
    <row r="323" spans="4:22" x14ac:dyDescent="0.2">
      <c r="D323" t="str">
        <f>MID('For utfylling'!$C323,1,1)</f>
        <v/>
      </c>
      <c r="E323" t="str">
        <f>MID('For utfylling'!$C323,2,1)</f>
        <v/>
      </c>
      <c r="F323" t="str">
        <f>MID('For utfylling'!$C323,3,1)</f>
        <v/>
      </c>
      <c r="G323" t="str">
        <f>MID('For utfylling'!$C323,4,1)</f>
        <v/>
      </c>
      <c r="H323" t="str">
        <f>MID('For utfylling'!$C323,5,1)</f>
        <v/>
      </c>
      <c r="I323" t="str">
        <f>MID('For utfylling'!$C323,6,1)</f>
        <v/>
      </c>
      <c r="J323" t="str">
        <f>MID('For utfylling'!$C323,7,1)</f>
        <v/>
      </c>
      <c r="K323" t="str">
        <f>MID('For utfylling'!$C323,8,1)</f>
        <v/>
      </c>
      <c r="L323" t="str">
        <f>MID('For utfylling'!$C323,9,1)</f>
        <v/>
      </c>
      <c r="M323" t="str">
        <f>MID('For utfylling'!$C323,10,1)</f>
        <v/>
      </c>
      <c r="N323" t="str">
        <f>RIGHT('For utfylling'!C323,1)</f>
        <v/>
      </c>
      <c r="O323">
        <f>IF(LEN('For utfylling'!C323)&lt;11,1.1,SUM((D323*$D$1+E323*$E$1+F323*$F$1+G323*$G$1+H323*$H$1+I323*$I$1+J323*$J$1+K323*$K$1+L323*$L$1+M323*$M$1+N323*$N$1))/11)</f>
        <v>1.1000000000000001</v>
      </c>
      <c r="P323">
        <f>IF(LEN('For utfylling'!C323)&lt;11,1.1,SUM((D323*$D$2+E323*$E$2+F323*$F$2+G323*$G$2+H323*$H$2+I323*$I$2+J323*$J$2+K323*$K$2+L323*$L$2+M323*$M$2))/11)</f>
        <v>1.1000000000000001</v>
      </c>
      <c r="S323">
        <f t="shared" si="8"/>
        <v>19</v>
      </c>
      <c r="T323">
        <f>YEAR('For utfylling'!B323)</f>
        <v>1900</v>
      </c>
      <c r="U323">
        <f t="shared" si="9"/>
        <v>1881</v>
      </c>
      <c r="V323">
        <f>IF(OR(U323='For utfylling'!F323,U323=('For utfylling'!F323+1),U323=('For utfylling'!F323-1)),1,0)</f>
        <v>0</v>
      </c>
    </row>
    <row r="324" spans="4:22" x14ac:dyDescent="0.2">
      <c r="D324" t="str">
        <f>MID('For utfylling'!$C324,1,1)</f>
        <v/>
      </c>
      <c r="E324" t="str">
        <f>MID('For utfylling'!$C324,2,1)</f>
        <v/>
      </c>
      <c r="F324" t="str">
        <f>MID('For utfylling'!$C324,3,1)</f>
        <v/>
      </c>
      <c r="G324" t="str">
        <f>MID('For utfylling'!$C324,4,1)</f>
        <v/>
      </c>
      <c r="H324" t="str">
        <f>MID('For utfylling'!$C324,5,1)</f>
        <v/>
      </c>
      <c r="I324" t="str">
        <f>MID('For utfylling'!$C324,6,1)</f>
        <v/>
      </c>
      <c r="J324" t="str">
        <f>MID('For utfylling'!$C324,7,1)</f>
        <v/>
      </c>
      <c r="K324" t="str">
        <f>MID('For utfylling'!$C324,8,1)</f>
        <v/>
      </c>
      <c r="L324" t="str">
        <f>MID('For utfylling'!$C324,9,1)</f>
        <v/>
      </c>
      <c r="M324" t="str">
        <f>MID('For utfylling'!$C324,10,1)</f>
        <v/>
      </c>
      <c r="N324" t="str">
        <f>RIGHT('For utfylling'!C324,1)</f>
        <v/>
      </c>
      <c r="O324">
        <f>IF(LEN('For utfylling'!C324)&lt;11,1.1,SUM((D324*$D$1+E324*$E$1+F324*$F$1+G324*$G$1+H324*$H$1+I324*$I$1+J324*$J$1+K324*$K$1+L324*$L$1+M324*$M$1+N324*$N$1))/11)</f>
        <v>1.1000000000000001</v>
      </c>
      <c r="P324">
        <f>IF(LEN('For utfylling'!C324)&lt;11,1.1,SUM((D324*$D$2+E324*$E$2+F324*$F$2+G324*$G$2+H324*$H$2+I324*$I$2+J324*$J$2+K324*$K$2+L324*$L$2+M324*$M$2))/11)</f>
        <v>1.1000000000000001</v>
      </c>
      <c r="S324">
        <f t="shared" ref="S324:S387" si="10">VALUE(19&amp;H324&amp;I324)</f>
        <v>19</v>
      </c>
      <c r="T324">
        <f>YEAR('For utfylling'!B324)</f>
        <v>1900</v>
      </c>
      <c r="U324">
        <f t="shared" ref="U324:U387" si="11">T324-S324</f>
        <v>1881</v>
      </c>
      <c r="V324">
        <f>IF(OR(U324='For utfylling'!F324,U324=('For utfylling'!F324+1),U324=('For utfylling'!F324-1)),1,0)</f>
        <v>0</v>
      </c>
    </row>
    <row r="325" spans="4:22" x14ac:dyDescent="0.2">
      <c r="D325" t="str">
        <f>MID('For utfylling'!$C325,1,1)</f>
        <v/>
      </c>
      <c r="E325" t="str">
        <f>MID('For utfylling'!$C325,2,1)</f>
        <v/>
      </c>
      <c r="F325" t="str">
        <f>MID('For utfylling'!$C325,3,1)</f>
        <v/>
      </c>
      <c r="G325" t="str">
        <f>MID('For utfylling'!$C325,4,1)</f>
        <v/>
      </c>
      <c r="H325" t="str">
        <f>MID('For utfylling'!$C325,5,1)</f>
        <v/>
      </c>
      <c r="I325" t="str">
        <f>MID('For utfylling'!$C325,6,1)</f>
        <v/>
      </c>
      <c r="J325" t="str">
        <f>MID('For utfylling'!$C325,7,1)</f>
        <v/>
      </c>
      <c r="K325" t="str">
        <f>MID('For utfylling'!$C325,8,1)</f>
        <v/>
      </c>
      <c r="L325" t="str">
        <f>MID('For utfylling'!$C325,9,1)</f>
        <v/>
      </c>
      <c r="M325" t="str">
        <f>MID('For utfylling'!$C325,10,1)</f>
        <v/>
      </c>
      <c r="N325" t="str">
        <f>RIGHT('For utfylling'!C325,1)</f>
        <v/>
      </c>
      <c r="O325">
        <f>IF(LEN('For utfylling'!C325)&lt;11,1.1,SUM((D325*$D$1+E325*$E$1+F325*$F$1+G325*$G$1+H325*$H$1+I325*$I$1+J325*$J$1+K325*$K$1+L325*$L$1+M325*$M$1+N325*$N$1))/11)</f>
        <v>1.1000000000000001</v>
      </c>
      <c r="P325">
        <f>IF(LEN('For utfylling'!C325)&lt;11,1.1,SUM((D325*$D$2+E325*$E$2+F325*$F$2+G325*$G$2+H325*$H$2+I325*$I$2+J325*$J$2+K325*$K$2+L325*$L$2+M325*$M$2))/11)</f>
        <v>1.1000000000000001</v>
      </c>
      <c r="S325">
        <f t="shared" si="10"/>
        <v>19</v>
      </c>
      <c r="T325">
        <f>YEAR('For utfylling'!B325)</f>
        <v>1900</v>
      </c>
      <c r="U325">
        <f t="shared" si="11"/>
        <v>1881</v>
      </c>
      <c r="V325">
        <f>IF(OR(U325='For utfylling'!F325,U325=('For utfylling'!F325+1),U325=('For utfylling'!F325-1)),1,0)</f>
        <v>0</v>
      </c>
    </row>
    <row r="326" spans="4:22" x14ac:dyDescent="0.2">
      <c r="D326" t="str">
        <f>MID('For utfylling'!$C326,1,1)</f>
        <v/>
      </c>
      <c r="E326" t="str">
        <f>MID('For utfylling'!$C326,2,1)</f>
        <v/>
      </c>
      <c r="F326" t="str">
        <f>MID('For utfylling'!$C326,3,1)</f>
        <v/>
      </c>
      <c r="G326" t="str">
        <f>MID('For utfylling'!$C326,4,1)</f>
        <v/>
      </c>
      <c r="H326" t="str">
        <f>MID('For utfylling'!$C326,5,1)</f>
        <v/>
      </c>
      <c r="I326" t="str">
        <f>MID('For utfylling'!$C326,6,1)</f>
        <v/>
      </c>
      <c r="J326" t="str">
        <f>MID('For utfylling'!$C326,7,1)</f>
        <v/>
      </c>
      <c r="K326" t="str">
        <f>MID('For utfylling'!$C326,8,1)</f>
        <v/>
      </c>
      <c r="L326" t="str">
        <f>MID('For utfylling'!$C326,9,1)</f>
        <v/>
      </c>
      <c r="M326" t="str">
        <f>MID('For utfylling'!$C326,10,1)</f>
        <v/>
      </c>
      <c r="N326" t="str">
        <f>RIGHT('For utfylling'!C326,1)</f>
        <v/>
      </c>
      <c r="O326">
        <f>IF(LEN('For utfylling'!C326)&lt;11,1.1,SUM((D326*$D$1+E326*$E$1+F326*$F$1+G326*$G$1+H326*$H$1+I326*$I$1+J326*$J$1+K326*$K$1+L326*$L$1+M326*$M$1+N326*$N$1))/11)</f>
        <v>1.1000000000000001</v>
      </c>
      <c r="P326">
        <f>IF(LEN('For utfylling'!C326)&lt;11,1.1,SUM((D326*$D$2+E326*$E$2+F326*$F$2+G326*$G$2+H326*$H$2+I326*$I$2+J326*$J$2+K326*$K$2+L326*$L$2+M326*$M$2))/11)</f>
        <v>1.1000000000000001</v>
      </c>
      <c r="S326">
        <f t="shared" si="10"/>
        <v>19</v>
      </c>
      <c r="T326">
        <f>YEAR('For utfylling'!B326)</f>
        <v>1900</v>
      </c>
      <c r="U326">
        <f t="shared" si="11"/>
        <v>1881</v>
      </c>
      <c r="V326">
        <f>IF(OR(U326='For utfylling'!F326,U326=('For utfylling'!F326+1),U326=('For utfylling'!F326-1)),1,0)</f>
        <v>0</v>
      </c>
    </row>
    <row r="327" spans="4:22" x14ac:dyDescent="0.2">
      <c r="D327" t="str">
        <f>MID('For utfylling'!$C327,1,1)</f>
        <v/>
      </c>
      <c r="E327" t="str">
        <f>MID('For utfylling'!$C327,2,1)</f>
        <v/>
      </c>
      <c r="F327" t="str">
        <f>MID('For utfylling'!$C327,3,1)</f>
        <v/>
      </c>
      <c r="G327" t="str">
        <f>MID('For utfylling'!$C327,4,1)</f>
        <v/>
      </c>
      <c r="H327" t="str">
        <f>MID('For utfylling'!$C327,5,1)</f>
        <v/>
      </c>
      <c r="I327" t="str">
        <f>MID('For utfylling'!$C327,6,1)</f>
        <v/>
      </c>
      <c r="J327" t="str">
        <f>MID('For utfylling'!$C327,7,1)</f>
        <v/>
      </c>
      <c r="K327" t="str">
        <f>MID('For utfylling'!$C327,8,1)</f>
        <v/>
      </c>
      <c r="L327" t="str">
        <f>MID('For utfylling'!$C327,9,1)</f>
        <v/>
      </c>
      <c r="M327" t="str">
        <f>MID('For utfylling'!$C327,10,1)</f>
        <v/>
      </c>
      <c r="N327" t="str">
        <f>RIGHT('For utfylling'!C327,1)</f>
        <v/>
      </c>
      <c r="O327">
        <f>IF(LEN('For utfylling'!C327)&lt;11,1.1,SUM((D327*$D$1+E327*$E$1+F327*$F$1+G327*$G$1+H327*$H$1+I327*$I$1+J327*$J$1+K327*$K$1+L327*$L$1+M327*$M$1+N327*$N$1))/11)</f>
        <v>1.1000000000000001</v>
      </c>
      <c r="P327">
        <f>IF(LEN('For utfylling'!C327)&lt;11,1.1,SUM((D327*$D$2+E327*$E$2+F327*$F$2+G327*$G$2+H327*$H$2+I327*$I$2+J327*$J$2+K327*$K$2+L327*$L$2+M327*$M$2))/11)</f>
        <v>1.1000000000000001</v>
      </c>
      <c r="S327">
        <f t="shared" si="10"/>
        <v>19</v>
      </c>
      <c r="T327">
        <f>YEAR('For utfylling'!B327)</f>
        <v>1900</v>
      </c>
      <c r="U327">
        <f t="shared" si="11"/>
        <v>1881</v>
      </c>
      <c r="V327">
        <f>IF(OR(U327='For utfylling'!F327,U327=('For utfylling'!F327+1),U327=('For utfylling'!F327-1)),1,0)</f>
        <v>0</v>
      </c>
    </row>
    <row r="328" spans="4:22" x14ac:dyDescent="0.2">
      <c r="D328" t="str">
        <f>MID('For utfylling'!$C328,1,1)</f>
        <v/>
      </c>
      <c r="E328" t="str">
        <f>MID('For utfylling'!$C328,2,1)</f>
        <v/>
      </c>
      <c r="F328" t="str">
        <f>MID('For utfylling'!$C328,3,1)</f>
        <v/>
      </c>
      <c r="G328" t="str">
        <f>MID('For utfylling'!$C328,4,1)</f>
        <v/>
      </c>
      <c r="H328" t="str">
        <f>MID('For utfylling'!$C328,5,1)</f>
        <v/>
      </c>
      <c r="I328" t="str">
        <f>MID('For utfylling'!$C328,6,1)</f>
        <v/>
      </c>
      <c r="J328" t="str">
        <f>MID('For utfylling'!$C328,7,1)</f>
        <v/>
      </c>
      <c r="K328" t="str">
        <f>MID('For utfylling'!$C328,8,1)</f>
        <v/>
      </c>
      <c r="L328" t="str">
        <f>MID('For utfylling'!$C328,9,1)</f>
        <v/>
      </c>
      <c r="M328" t="str">
        <f>MID('For utfylling'!$C328,10,1)</f>
        <v/>
      </c>
      <c r="N328" t="str">
        <f>RIGHT('For utfylling'!C328,1)</f>
        <v/>
      </c>
      <c r="O328">
        <f>IF(LEN('For utfylling'!C328)&lt;11,1.1,SUM((D328*$D$1+E328*$E$1+F328*$F$1+G328*$G$1+H328*$H$1+I328*$I$1+J328*$J$1+K328*$K$1+L328*$L$1+M328*$M$1+N328*$N$1))/11)</f>
        <v>1.1000000000000001</v>
      </c>
      <c r="P328">
        <f>IF(LEN('For utfylling'!C328)&lt;11,1.1,SUM((D328*$D$2+E328*$E$2+F328*$F$2+G328*$G$2+H328*$H$2+I328*$I$2+J328*$J$2+K328*$K$2+L328*$L$2+M328*$M$2))/11)</f>
        <v>1.1000000000000001</v>
      </c>
      <c r="S328">
        <f t="shared" si="10"/>
        <v>19</v>
      </c>
      <c r="T328">
        <f>YEAR('For utfylling'!B328)</f>
        <v>1900</v>
      </c>
      <c r="U328">
        <f t="shared" si="11"/>
        <v>1881</v>
      </c>
      <c r="V328">
        <f>IF(OR(U328='For utfylling'!F328,U328=('For utfylling'!F328+1),U328=('For utfylling'!F328-1)),1,0)</f>
        <v>0</v>
      </c>
    </row>
    <row r="329" spans="4:22" x14ac:dyDescent="0.2">
      <c r="D329" t="str">
        <f>MID('For utfylling'!$C329,1,1)</f>
        <v/>
      </c>
      <c r="E329" t="str">
        <f>MID('For utfylling'!$C329,2,1)</f>
        <v/>
      </c>
      <c r="F329" t="str">
        <f>MID('For utfylling'!$C329,3,1)</f>
        <v/>
      </c>
      <c r="G329" t="str">
        <f>MID('For utfylling'!$C329,4,1)</f>
        <v/>
      </c>
      <c r="H329" t="str">
        <f>MID('For utfylling'!$C329,5,1)</f>
        <v/>
      </c>
      <c r="I329" t="str">
        <f>MID('For utfylling'!$C329,6,1)</f>
        <v/>
      </c>
      <c r="J329" t="str">
        <f>MID('For utfylling'!$C329,7,1)</f>
        <v/>
      </c>
      <c r="K329" t="str">
        <f>MID('For utfylling'!$C329,8,1)</f>
        <v/>
      </c>
      <c r="L329" t="str">
        <f>MID('For utfylling'!$C329,9,1)</f>
        <v/>
      </c>
      <c r="M329" t="str">
        <f>MID('For utfylling'!$C329,10,1)</f>
        <v/>
      </c>
      <c r="N329" t="str">
        <f>RIGHT('For utfylling'!C329,1)</f>
        <v/>
      </c>
      <c r="O329">
        <f>IF(LEN('For utfylling'!C329)&lt;11,1.1,SUM((D329*$D$1+E329*$E$1+F329*$F$1+G329*$G$1+H329*$H$1+I329*$I$1+J329*$J$1+K329*$K$1+L329*$L$1+M329*$M$1+N329*$N$1))/11)</f>
        <v>1.1000000000000001</v>
      </c>
      <c r="P329">
        <f>IF(LEN('For utfylling'!C329)&lt;11,1.1,SUM((D329*$D$2+E329*$E$2+F329*$F$2+G329*$G$2+H329*$H$2+I329*$I$2+J329*$J$2+K329*$K$2+L329*$L$2+M329*$M$2))/11)</f>
        <v>1.1000000000000001</v>
      </c>
      <c r="S329">
        <f t="shared" si="10"/>
        <v>19</v>
      </c>
      <c r="T329">
        <f>YEAR('For utfylling'!B329)</f>
        <v>1900</v>
      </c>
      <c r="U329">
        <f t="shared" si="11"/>
        <v>1881</v>
      </c>
      <c r="V329">
        <f>IF(OR(U329='For utfylling'!F329,U329=('For utfylling'!F329+1),U329=('For utfylling'!F329-1)),1,0)</f>
        <v>0</v>
      </c>
    </row>
    <row r="330" spans="4:22" x14ac:dyDescent="0.2">
      <c r="D330" t="str">
        <f>MID('For utfylling'!$C330,1,1)</f>
        <v/>
      </c>
      <c r="E330" t="str">
        <f>MID('For utfylling'!$C330,2,1)</f>
        <v/>
      </c>
      <c r="F330" t="str">
        <f>MID('For utfylling'!$C330,3,1)</f>
        <v/>
      </c>
      <c r="G330" t="str">
        <f>MID('For utfylling'!$C330,4,1)</f>
        <v/>
      </c>
      <c r="H330" t="str">
        <f>MID('For utfylling'!$C330,5,1)</f>
        <v/>
      </c>
      <c r="I330" t="str">
        <f>MID('For utfylling'!$C330,6,1)</f>
        <v/>
      </c>
      <c r="J330" t="str">
        <f>MID('For utfylling'!$C330,7,1)</f>
        <v/>
      </c>
      <c r="K330" t="str">
        <f>MID('For utfylling'!$C330,8,1)</f>
        <v/>
      </c>
      <c r="L330" t="str">
        <f>MID('For utfylling'!$C330,9,1)</f>
        <v/>
      </c>
      <c r="M330" t="str">
        <f>MID('For utfylling'!$C330,10,1)</f>
        <v/>
      </c>
      <c r="N330" t="str">
        <f>RIGHT('For utfylling'!C330,1)</f>
        <v/>
      </c>
      <c r="O330">
        <f>IF(LEN('For utfylling'!C330)&lt;11,1.1,SUM((D330*$D$1+E330*$E$1+F330*$F$1+G330*$G$1+H330*$H$1+I330*$I$1+J330*$J$1+K330*$K$1+L330*$L$1+M330*$M$1+N330*$N$1))/11)</f>
        <v>1.1000000000000001</v>
      </c>
      <c r="P330">
        <f>IF(LEN('For utfylling'!C330)&lt;11,1.1,SUM((D330*$D$2+E330*$E$2+F330*$F$2+G330*$G$2+H330*$H$2+I330*$I$2+J330*$J$2+K330*$K$2+L330*$L$2+M330*$M$2))/11)</f>
        <v>1.1000000000000001</v>
      </c>
      <c r="S330">
        <f t="shared" si="10"/>
        <v>19</v>
      </c>
      <c r="T330">
        <f>YEAR('For utfylling'!B330)</f>
        <v>1900</v>
      </c>
      <c r="U330">
        <f t="shared" si="11"/>
        <v>1881</v>
      </c>
      <c r="V330">
        <f>IF(OR(U330='For utfylling'!F330,U330=('For utfylling'!F330+1),U330=('For utfylling'!F330-1)),1,0)</f>
        <v>0</v>
      </c>
    </row>
    <row r="331" spans="4:22" x14ac:dyDescent="0.2">
      <c r="D331" t="str">
        <f>MID('For utfylling'!$C331,1,1)</f>
        <v/>
      </c>
      <c r="E331" t="str">
        <f>MID('For utfylling'!$C331,2,1)</f>
        <v/>
      </c>
      <c r="F331" t="str">
        <f>MID('For utfylling'!$C331,3,1)</f>
        <v/>
      </c>
      <c r="G331" t="str">
        <f>MID('For utfylling'!$C331,4,1)</f>
        <v/>
      </c>
      <c r="H331" t="str">
        <f>MID('For utfylling'!$C331,5,1)</f>
        <v/>
      </c>
      <c r="I331" t="str">
        <f>MID('For utfylling'!$C331,6,1)</f>
        <v/>
      </c>
      <c r="J331" t="str">
        <f>MID('For utfylling'!$C331,7,1)</f>
        <v/>
      </c>
      <c r="K331" t="str">
        <f>MID('For utfylling'!$C331,8,1)</f>
        <v/>
      </c>
      <c r="L331" t="str">
        <f>MID('For utfylling'!$C331,9,1)</f>
        <v/>
      </c>
      <c r="M331" t="str">
        <f>MID('For utfylling'!$C331,10,1)</f>
        <v/>
      </c>
      <c r="N331" t="str">
        <f>RIGHT('For utfylling'!C331,1)</f>
        <v/>
      </c>
      <c r="O331">
        <f>IF(LEN('For utfylling'!C331)&lt;11,1.1,SUM((D331*$D$1+E331*$E$1+F331*$F$1+G331*$G$1+H331*$H$1+I331*$I$1+J331*$J$1+K331*$K$1+L331*$L$1+M331*$M$1+N331*$N$1))/11)</f>
        <v>1.1000000000000001</v>
      </c>
      <c r="P331">
        <f>IF(LEN('For utfylling'!C331)&lt;11,1.1,SUM((D331*$D$2+E331*$E$2+F331*$F$2+G331*$G$2+H331*$H$2+I331*$I$2+J331*$J$2+K331*$K$2+L331*$L$2+M331*$M$2))/11)</f>
        <v>1.1000000000000001</v>
      </c>
      <c r="S331">
        <f t="shared" si="10"/>
        <v>19</v>
      </c>
      <c r="T331">
        <f>YEAR('For utfylling'!B331)</f>
        <v>1900</v>
      </c>
      <c r="U331">
        <f t="shared" si="11"/>
        <v>1881</v>
      </c>
      <c r="V331">
        <f>IF(OR(U331='For utfylling'!F331,U331=('For utfylling'!F331+1),U331=('For utfylling'!F331-1)),1,0)</f>
        <v>0</v>
      </c>
    </row>
    <row r="332" spans="4:22" x14ac:dyDescent="0.2">
      <c r="D332" t="str">
        <f>MID('For utfylling'!$C332,1,1)</f>
        <v/>
      </c>
      <c r="E332" t="str">
        <f>MID('For utfylling'!$C332,2,1)</f>
        <v/>
      </c>
      <c r="F332" t="str">
        <f>MID('For utfylling'!$C332,3,1)</f>
        <v/>
      </c>
      <c r="G332" t="str">
        <f>MID('For utfylling'!$C332,4,1)</f>
        <v/>
      </c>
      <c r="H332" t="str">
        <f>MID('For utfylling'!$C332,5,1)</f>
        <v/>
      </c>
      <c r="I332" t="str">
        <f>MID('For utfylling'!$C332,6,1)</f>
        <v/>
      </c>
      <c r="J332" t="str">
        <f>MID('For utfylling'!$C332,7,1)</f>
        <v/>
      </c>
      <c r="K332" t="str">
        <f>MID('For utfylling'!$C332,8,1)</f>
        <v/>
      </c>
      <c r="L332" t="str">
        <f>MID('For utfylling'!$C332,9,1)</f>
        <v/>
      </c>
      <c r="M332" t="str">
        <f>MID('For utfylling'!$C332,10,1)</f>
        <v/>
      </c>
      <c r="N332" t="str">
        <f>RIGHT('For utfylling'!C332,1)</f>
        <v/>
      </c>
      <c r="O332">
        <f>IF(LEN('For utfylling'!C332)&lt;11,1.1,SUM((D332*$D$1+E332*$E$1+F332*$F$1+G332*$G$1+H332*$H$1+I332*$I$1+J332*$J$1+K332*$K$1+L332*$L$1+M332*$M$1+N332*$N$1))/11)</f>
        <v>1.1000000000000001</v>
      </c>
      <c r="P332">
        <f>IF(LEN('For utfylling'!C332)&lt;11,1.1,SUM((D332*$D$2+E332*$E$2+F332*$F$2+G332*$G$2+H332*$H$2+I332*$I$2+J332*$J$2+K332*$K$2+L332*$L$2+M332*$M$2))/11)</f>
        <v>1.1000000000000001</v>
      </c>
      <c r="S332">
        <f t="shared" si="10"/>
        <v>19</v>
      </c>
      <c r="T332">
        <f>YEAR('For utfylling'!B332)</f>
        <v>1900</v>
      </c>
      <c r="U332">
        <f t="shared" si="11"/>
        <v>1881</v>
      </c>
      <c r="V332">
        <f>IF(OR(U332='For utfylling'!F332,U332=('For utfylling'!F332+1),U332=('For utfylling'!F332-1)),1,0)</f>
        <v>0</v>
      </c>
    </row>
    <row r="333" spans="4:22" x14ac:dyDescent="0.2">
      <c r="D333" t="str">
        <f>MID('For utfylling'!$C333,1,1)</f>
        <v/>
      </c>
      <c r="E333" t="str">
        <f>MID('For utfylling'!$C333,2,1)</f>
        <v/>
      </c>
      <c r="F333" t="str">
        <f>MID('For utfylling'!$C333,3,1)</f>
        <v/>
      </c>
      <c r="G333" t="str">
        <f>MID('For utfylling'!$C333,4,1)</f>
        <v/>
      </c>
      <c r="H333" t="str">
        <f>MID('For utfylling'!$C333,5,1)</f>
        <v/>
      </c>
      <c r="I333" t="str">
        <f>MID('For utfylling'!$C333,6,1)</f>
        <v/>
      </c>
      <c r="J333" t="str">
        <f>MID('For utfylling'!$C333,7,1)</f>
        <v/>
      </c>
      <c r="K333" t="str">
        <f>MID('For utfylling'!$C333,8,1)</f>
        <v/>
      </c>
      <c r="L333" t="str">
        <f>MID('For utfylling'!$C333,9,1)</f>
        <v/>
      </c>
      <c r="M333" t="str">
        <f>MID('For utfylling'!$C333,10,1)</f>
        <v/>
      </c>
      <c r="N333" t="str">
        <f>RIGHT('For utfylling'!C333,1)</f>
        <v/>
      </c>
      <c r="O333">
        <f>IF(LEN('For utfylling'!C333)&lt;11,1.1,SUM((D333*$D$1+E333*$E$1+F333*$F$1+G333*$G$1+H333*$H$1+I333*$I$1+J333*$J$1+K333*$K$1+L333*$L$1+M333*$M$1+N333*$N$1))/11)</f>
        <v>1.1000000000000001</v>
      </c>
      <c r="P333">
        <f>IF(LEN('For utfylling'!C333)&lt;11,1.1,SUM((D333*$D$2+E333*$E$2+F333*$F$2+G333*$G$2+H333*$H$2+I333*$I$2+J333*$J$2+K333*$K$2+L333*$L$2+M333*$M$2))/11)</f>
        <v>1.1000000000000001</v>
      </c>
      <c r="S333">
        <f t="shared" si="10"/>
        <v>19</v>
      </c>
      <c r="T333">
        <f>YEAR('For utfylling'!B333)</f>
        <v>1900</v>
      </c>
      <c r="U333">
        <f t="shared" si="11"/>
        <v>1881</v>
      </c>
      <c r="V333">
        <f>IF(OR(U333='For utfylling'!F333,U333=('For utfylling'!F333+1),U333=('For utfylling'!F333-1)),1,0)</f>
        <v>0</v>
      </c>
    </row>
    <row r="334" spans="4:22" x14ac:dyDescent="0.2">
      <c r="D334" t="str">
        <f>MID('For utfylling'!$C334,1,1)</f>
        <v/>
      </c>
      <c r="E334" t="str">
        <f>MID('For utfylling'!$C334,2,1)</f>
        <v/>
      </c>
      <c r="F334" t="str">
        <f>MID('For utfylling'!$C334,3,1)</f>
        <v/>
      </c>
      <c r="G334" t="str">
        <f>MID('For utfylling'!$C334,4,1)</f>
        <v/>
      </c>
      <c r="H334" t="str">
        <f>MID('For utfylling'!$C334,5,1)</f>
        <v/>
      </c>
      <c r="I334" t="str">
        <f>MID('For utfylling'!$C334,6,1)</f>
        <v/>
      </c>
      <c r="J334" t="str">
        <f>MID('For utfylling'!$C334,7,1)</f>
        <v/>
      </c>
      <c r="K334" t="str">
        <f>MID('For utfylling'!$C334,8,1)</f>
        <v/>
      </c>
      <c r="L334" t="str">
        <f>MID('For utfylling'!$C334,9,1)</f>
        <v/>
      </c>
      <c r="M334" t="str">
        <f>MID('For utfylling'!$C334,10,1)</f>
        <v/>
      </c>
      <c r="N334" t="str">
        <f>RIGHT('For utfylling'!C334,1)</f>
        <v/>
      </c>
      <c r="O334">
        <f>IF(LEN('For utfylling'!C334)&lt;11,1.1,SUM((D334*$D$1+E334*$E$1+F334*$F$1+G334*$G$1+H334*$H$1+I334*$I$1+J334*$J$1+K334*$K$1+L334*$L$1+M334*$M$1+N334*$N$1))/11)</f>
        <v>1.1000000000000001</v>
      </c>
      <c r="P334">
        <f>IF(LEN('For utfylling'!C334)&lt;11,1.1,SUM((D334*$D$2+E334*$E$2+F334*$F$2+G334*$G$2+H334*$H$2+I334*$I$2+J334*$J$2+K334*$K$2+L334*$L$2+M334*$M$2))/11)</f>
        <v>1.1000000000000001</v>
      </c>
      <c r="S334">
        <f t="shared" si="10"/>
        <v>19</v>
      </c>
      <c r="T334">
        <f>YEAR('For utfylling'!B334)</f>
        <v>1900</v>
      </c>
      <c r="U334">
        <f t="shared" si="11"/>
        <v>1881</v>
      </c>
      <c r="V334">
        <f>IF(OR(U334='For utfylling'!F334,U334=('For utfylling'!F334+1),U334=('For utfylling'!F334-1)),1,0)</f>
        <v>0</v>
      </c>
    </row>
    <row r="335" spans="4:22" x14ac:dyDescent="0.2">
      <c r="D335" t="str">
        <f>MID('For utfylling'!$C335,1,1)</f>
        <v/>
      </c>
      <c r="E335" t="str">
        <f>MID('For utfylling'!$C335,2,1)</f>
        <v/>
      </c>
      <c r="F335" t="str">
        <f>MID('For utfylling'!$C335,3,1)</f>
        <v/>
      </c>
      <c r="G335" t="str">
        <f>MID('For utfylling'!$C335,4,1)</f>
        <v/>
      </c>
      <c r="H335" t="str">
        <f>MID('For utfylling'!$C335,5,1)</f>
        <v/>
      </c>
      <c r="I335" t="str">
        <f>MID('For utfylling'!$C335,6,1)</f>
        <v/>
      </c>
      <c r="J335" t="str">
        <f>MID('For utfylling'!$C335,7,1)</f>
        <v/>
      </c>
      <c r="K335" t="str">
        <f>MID('For utfylling'!$C335,8,1)</f>
        <v/>
      </c>
      <c r="L335" t="str">
        <f>MID('For utfylling'!$C335,9,1)</f>
        <v/>
      </c>
      <c r="M335" t="str">
        <f>MID('For utfylling'!$C335,10,1)</f>
        <v/>
      </c>
      <c r="N335" t="str">
        <f>RIGHT('For utfylling'!C335,1)</f>
        <v/>
      </c>
      <c r="O335">
        <f>IF(LEN('For utfylling'!C335)&lt;11,1.1,SUM((D335*$D$1+E335*$E$1+F335*$F$1+G335*$G$1+H335*$H$1+I335*$I$1+J335*$J$1+K335*$K$1+L335*$L$1+M335*$M$1+N335*$N$1))/11)</f>
        <v>1.1000000000000001</v>
      </c>
      <c r="P335">
        <f>IF(LEN('For utfylling'!C335)&lt;11,1.1,SUM((D335*$D$2+E335*$E$2+F335*$F$2+G335*$G$2+H335*$H$2+I335*$I$2+J335*$J$2+K335*$K$2+L335*$L$2+M335*$M$2))/11)</f>
        <v>1.1000000000000001</v>
      </c>
      <c r="S335">
        <f t="shared" si="10"/>
        <v>19</v>
      </c>
      <c r="T335">
        <f>YEAR('For utfylling'!B335)</f>
        <v>1900</v>
      </c>
      <c r="U335">
        <f t="shared" si="11"/>
        <v>1881</v>
      </c>
      <c r="V335">
        <f>IF(OR(U335='For utfylling'!F335,U335=('For utfylling'!F335+1),U335=('For utfylling'!F335-1)),1,0)</f>
        <v>0</v>
      </c>
    </row>
    <row r="336" spans="4:22" x14ac:dyDescent="0.2">
      <c r="D336" t="str">
        <f>MID('For utfylling'!$C336,1,1)</f>
        <v/>
      </c>
      <c r="E336" t="str">
        <f>MID('For utfylling'!$C336,2,1)</f>
        <v/>
      </c>
      <c r="F336" t="str">
        <f>MID('For utfylling'!$C336,3,1)</f>
        <v/>
      </c>
      <c r="G336" t="str">
        <f>MID('For utfylling'!$C336,4,1)</f>
        <v/>
      </c>
      <c r="H336" t="str">
        <f>MID('For utfylling'!$C336,5,1)</f>
        <v/>
      </c>
      <c r="I336" t="str">
        <f>MID('For utfylling'!$C336,6,1)</f>
        <v/>
      </c>
      <c r="J336" t="str">
        <f>MID('For utfylling'!$C336,7,1)</f>
        <v/>
      </c>
      <c r="K336" t="str">
        <f>MID('For utfylling'!$C336,8,1)</f>
        <v/>
      </c>
      <c r="L336" t="str">
        <f>MID('For utfylling'!$C336,9,1)</f>
        <v/>
      </c>
      <c r="M336" t="str">
        <f>MID('For utfylling'!$C336,10,1)</f>
        <v/>
      </c>
      <c r="N336" t="str">
        <f>RIGHT('For utfylling'!C336,1)</f>
        <v/>
      </c>
      <c r="O336">
        <f>IF(LEN('For utfylling'!C336)&lt;11,1.1,SUM((D336*$D$1+E336*$E$1+F336*$F$1+G336*$G$1+H336*$H$1+I336*$I$1+J336*$J$1+K336*$K$1+L336*$L$1+M336*$M$1+N336*$N$1))/11)</f>
        <v>1.1000000000000001</v>
      </c>
      <c r="P336">
        <f>IF(LEN('For utfylling'!C336)&lt;11,1.1,SUM((D336*$D$2+E336*$E$2+F336*$F$2+G336*$G$2+H336*$H$2+I336*$I$2+J336*$J$2+K336*$K$2+L336*$L$2+M336*$M$2))/11)</f>
        <v>1.1000000000000001</v>
      </c>
      <c r="S336">
        <f t="shared" si="10"/>
        <v>19</v>
      </c>
      <c r="T336">
        <f>YEAR('For utfylling'!B336)</f>
        <v>1900</v>
      </c>
      <c r="U336">
        <f t="shared" si="11"/>
        <v>1881</v>
      </c>
      <c r="V336">
        <f>IF(OR(U336='For utfylling'!F336,U336=('For utfylling'!F336+1),U336=('For utfylling'!F336-1)),1,0)</f>
        <v>0</v>
      </c>
    </row>
    <row r="337" spans="4:22" x14ac:dyDescent="0.2">
      <c r="D337" t="str">
        <f>MID('For utfylling'!$C337,1,1)</f>
        <v/>
      </c>
      <c r="E337" t="str">
        <f>MID('For utfylling'!$C337,2,1)</f>
        <v/>
      </c>
      <c r="F337" t="str">
        <f>MID('For utfylling'!$C337,3,1)</f>
        <v/>
      </c>
      <c r="G337" t="str">
        <f>MID('For utfylling'!$C337,4,1)</f>
        <v/>
      </c>
      <c r="H337" t="str">
        <f>MID('For utfylling'!$C337,5,1)</f>
        <v/>
      </c>
      <c r="I337" t="str">
        <f>MID('For utfylling'!$C337,6,1)</f>
        <v/>
      </c>
      <c r="J337" t="str">
        <f>MID('For utfylling'!$C337,7,1)</f>
        <v/>
      </c>
      <c r="K337" t="str">
        <f>MID('For utfylling'!$C337,8,1)</f>
        <v/>
      </c>
      <c r="L337" t="str">
        <f>MID('For utfylling'!$C337,9,1)</f>
        <v/>
      </c>
      <c r="M337" t="str">
        <f>MID('For utfylling'!$C337,10,1)</f>
        <v/>
      </c>
      <c r="N337" t="str">
        <f>RIGHT('For utfylling'!C337,1)</f>
        <v/>
      </c>
      <c r="O337">
        <f>IF(LEN('For utfylling'!C337)&lt;11,1.1,SUM((D337*$D$1+E337*$E$1+F337*$F$1+G337*$G$1+H337*$H$1+I337*$I$1+J337*$J$1+K337*$K$1+L337*$L$1+M337*$M$1+N337*$N$1))/11)</f>
        <v>1.1000000000000001</v>
      </c>
      <c r="P337">
        <f>IF(LEN('For utfylling'!C337)&lt;11,1.1,SUM((D337*$D$2+E337*$E$2+F337*$F$2+G337*$G$2+H337*$H$2+I337*$I$2+J337*$J$2+K337*$K$2+L337*$L$2+M337*$M$2))/11)</f>
        <v>1.1000000000000001</v>
      </c>
      <c r="S337">
        <f t="shared" si="10"/>
        <v>19</v>
      </c>
      <c r="T337">
        <f>YEAR('For utfylling'!B337)</f>
        <v>1900</v>
      </c>
      <c r="U337">
        <f t="shared" si="11"/>
        <v>1881</v>
      </c>
      <c r="V337">
        <f>IF(OR(U337='For utfylling'!F337,U337=('For utfylling'!F337+1),U337=('For utfylling'!F337-1)),1,0)</f>
        <v>0</v>
      </c>
    </row>
    <row r="338" spans="4:22" x14ac:dyDescent="0.2">
      <c r="D338" t="str">
        <f>MID('For utfylling'!$C338,1,1)</f>
        <v/>
      </c>
      <c r="E338" t="str">
        <f>MID('For utfylling'!$C338,2,1)</f>
        <v/>
      </c>
      <c r="F338" t="str">
        <f>MID('For utfylling'!$C338,3,1)</f>
        <v/>
      </c>
      <c r="G338" t="str">
        <f>MID('For utfylling'!$C338,4,1)</f>
        <v/>
      </c>
      <c r="H338" t="str">
        <f>MID('For utfylling'!$C338,5,1)</f>
        <v/>
      </c>
      <c r="I338" t="str">
        <f>MID('For utfylling'!$C338,6,1)</f>
        <v/>
      </c>
      <c r="J338" t="str">
        <f>MID('For utfylling'!$C338,7,1)</f>
        <v/>
      </c>
      <c r="K338" t="str">
        <f>MID('For utfylling'!$C338,8,1)</f>
        <v/>
      </c>
      <c r="L338" t="str">
        <f>MID('For utfylling'!$C338,9,1)</f>
        <v/>
      </c>
      <c r="M338" t="str">
        <f>MID('For utfylling'!$C338,10,1)</f>
        <v/>
      </c>
      <c r="N338" t="str">
        <f>RIGHT('For utfylling'!C338,1)</f>
        <v/>
      </c>
      <c r="O338">
        <f>IF(LEN('For utfylling'!C338)&lt;11,1.1,SUM((D338*$D$1+E338*$E$1+F338*$F$1+G338*$G$1+H338*$H$1+I338*$I$1+J338*$J$1+K338*$K$1+L338*$L$1+M338*$M$1+N338*$N$1))/11)</f>
        <v>1.1000000000000001</v>
      </c>
      <c r="P338">
        <f>IF(LEN('For utfylling'!C338)&lt;11,1.1,SUM((D338*$D$2+E338*$E$2+F338*$F$2+G338*$G$2+H338*$H$2+I338*$I$2+J338*$J$2+K338*$K$2+L338*$L$2+M338*$M$2))/11)</f>
        <v>1.1000000000000001</v>
      </c>
      <c r="S338">
        <f t="shared" si="10"/>
        <v>19</v>
      </c>
      <c r="T338">
        <f>YEAR('For utfylling'!B338)</f>
        <v>1900</v>
      </c>
      <c r="U338">
        <f t="shared" si="11"/>
        <v>1881</v>
      </c>
      <c r="V338">
        <f>IF(OR(U338='For utfylling'!F338,U338=('For utfylling'!F338+1),U338=('For utfylling'!F338-1)),1,0)</f>
        <v>0</v>
      </c>
    </row>
    <row r="339" spans="4:22" x14ac:dyDescent="0.2">
      <c r="D339" t="str">
        <f>MID('For utfylling'!$C339,1,1)</f>
        <v/>
      </c>
      <c r="E339" t="str">
        <f>MID('For utfylling'!$C339,2,1)</f>
        <v/>
      </c>
      <c r="F339" t="str">
        <f>MID('For utfylling'!$C339,3,1)</f>
        <v/>
      </c>
      <c r="G339" t="str">
        <f>MID('For utfylling'!$C339,4,1)</f>
        <v/>
      </c>
      <c r="H339" t="str">
        <f>MID('For utfylling'!$C339,5,1)</f>
        <v/>
      </c>
      <c r="I339" t="str">
        <f>MID('For utfylling'!$C339,6,1)</f>
        <v/>
      </c>
      <c r="J339" t="str">
        <f>MID('For utfylling'!$C339,7,1)</f>
        <v/>
      </c>
      <c r="K339" t="str">
        <f>MID('For utfylling'!$C339,8,1)</f>
        <v/>
      </c>
      <c r="L339" t="str">
        <f>MID('For utfylling'!$C339,9,1)</f>
        <v/>
      </c>
      <c r="M339" t="str">
        <f>MID('For utfylling'!$C339,10,1)</f>
        <v/>
      </c>
      <c r="N339" t="str">
        <f>RIGHT('For utfylling'!C339,1)</f>
        <v/>
      </c>
      <c r="O339">
        <f>IF(LEN('For utfylling'!C339)&lt;11,1.1,SUM((D339*$D$1+E339*$E$1+F339*$F$1+G339*$G$1+H339*$H$1+I339*$I$1+J339*$J$1+K339*$K$1+L339*$L$1+M339*$M$1+N339*$N$1))/11)</f>
        <v>1.1000000000000001</v>
      </c>
      <c r="P339">
        <f>IF(LEN('For utfylling'!C339)&lt;11,1.1,SUM((D339*$D$2+E339*$E$2+F339*$F$2+G339*$G$2+H339*$H$2+I339*$I$2+J339*$J$2+K339*$K$2+L339*$L$2+M339*$M$2))/11)</f>
        <v>1.1000000000000001</v>
      </c>
      <c r="S339">
        <f t="shared" si="10"/>
        <v>19</v>
      </c>
      <c r="T339">
        <f>YEAR('For utfylling'!B339)</f>
        <v>1900</v>
      </c>
      <c r="U339">
        <f t="shared" si="11"/>
        <v>1881</v>
      </c>
      <c r="V339">
        <f>IF(OR(U339='For utfylling'!F339,U339=('For utfylling'!F339+1),U339=('For utfylling'!F339-1)),1,0)</f>
        <v>0</v>
      </c>
    </row>
    <row r="340" spans="4:22" x14ac:dyDescent="0.2">
      <c r="D340" t="str">
        <f>MID('For utfylling'!$C340,1,1)</f>
        <v/>
      </c>
      <c r="E340" t="str">
        <f>MID('For utfylling'!$C340,2,1)</f>
        <v/>
      </c>
      <c r="F340" t="str">
        <f>MID('For utfylling'!$C340,3,1)</f>
        <v/>
      </c>
      <c r="G340" t="str">
        <f>MID('For utfylling'!$C340,4,1)</f>
        <v/>
      </c>
      <c r="H340" t="str">
        <f>MID('For utfylling'!$C340,5,1)</f>
        <v/>
      </c>
      <c r="I340" t="str">
        <f>MID('For utfylling'!$C340,6,1)</f>
        <v/>
      </c>
      <c r="J340" t="str">
        <f>MID('For utfylling'!$C340,7,1)</f>
        <v/>
      </c>
      <c r="K340" t="str">
        <f>MID('For utfylling'!$C340,8,1)</f>
        <v/>
      </c>
      <c r="L340" t="str">
        <f>MID('For utfylling'!$C340,9,1)</f>
        <v/>
      </c>
      <c r="M340" t="str">
        <f>MID('For utfylling'!$C340,10,1)</f>
        <v/>
      </c>
      <c r="N340" t="str">
        <f>RIGHT('For utfylling'!C340,1)</f>
        <v/>
      </c>
      <c r="O340">
        <f>IF(LEN('For utfylling'!C340)&lt;11,1.1,SUM((D340*$D$1+E340*$E$1+F340*$F$1+G340*$G$1+H340*$H$1+I340*$I$1+J340*$J$1+K340*$K$1+L340*$L$1+M340*$M$1+N340*$N$1))/11)</f>
        <v>1.1000000000000001</v>
      </c>
      <c r="P340">
        <f>IF(LEN('For utfylling'!C340)&lt;11,1.1,SUM((D340*$D$2+E340*$E$2+F340*$F$2+G340*$G$2+H340*$H$2+I340*$I$2+J340*$J$2+K340*$K$2+L340*$L$2+M340*$M$2))/11)</f>
        <v>1.1000000000000001</v>
      </c>
      <c r="S340">
        <f t="shared" si="10"/>
        <v>19</v>
      </c>
      <c r="T340">
        <f>YEAR('For utfylling'!B340)</f>
        <v>1900</v>
      </c>
      <c r="U340">
        <f t="shared" si="11"/>
        <v>1881</v>
      </c>
      <c r="V340">
        <f>IF(OR(U340='For utfylling'!F340,U340=('For utfylling'!F340+1),U340=('For utfylling'!F340-1)),1,0)</f>
        <v>0</v>
      </c>
    </row>
    <row r="341" spans="4:22" x14ac:dyDescent="0.2">
      <c r="D341" t="str">
        <f>MID('For utfylling'!$C341,1,1)</f>
        <v/>
      </c>
      <c r="E341" t="str">
        <f>MID('For utfylling'!$C341,2,1)</f>
        <v/>
      </c>
      <c r="F341" t="str">
        <f>MID('For utfylling'!$C341,3,1)</f>
        <v/>
      </c>
      <c r="G341" t="str">
        <f>MID('For utfylling'!$C341,4,1)</f>
        <v/>
      </c>
      <c r="H341" t="str">
        <f>MID('For utfylling'!$C341,5,1)</f>
        <v/>
      </c>
      <c r="I341" t="str">
        <f>MID('For utfylling'!$C341,6,1)</f>
        <v/>
      </c>
      <c r="J341" t="str">
        <f>MID('For utfylling'!$C341,7,1)</f>
        <v/>
      </c>
      <c r="K341" t="str">
        <f>MID('For utfylling'!$C341,8,1)</f>
        <v/>
      </c>
      <c r="L341" t="str">
        <f>MID('For utfylling'!$C341,9,1)</f>
        <v/>
      </c>
      <c r="M341" t="str">
        <f>MID('For utfylling'!$C341,10,1)</f>
        <v/>
      </c>
      <c r="N341" t="str">
        <f>RIGHT('For utfylling'!C341,1)</f>
        <v/>
      </c>
      <c r="O341">
        <f>IF(LEN('For utfylling'!C341)&lt;11,1.1,SUM((D341*$D$1+E341*$E$1+F341*$F$1+G341*$G$1+H341*$H$1+I341*$I$1+J341*$J$1+K341*$K$1+L341*$L$1+M341*$M$1+N341*$N$1))/11)</f>
        <v>1.1000000000000001</v>
      </c>
      <c r="P341">
        <f>IF(LEN('For utfylling'!C341)&lt;11,1.1,SUM((D341*$D$2+E341*$E$2+F341*$F$2+G341*$G$2+H341*$H$2+I341*$I$2+J341*$J$2+K341*$K$2+L341*$L$2+M341*$M$2))/11)</f>
        <v>1.1000000000000001</v>
      </c>
      <c r="S341">
        <f t="shared" si="10"/>
        <v>19</v>
      </c>
      <c r="T341">
        <f>YEAR('For utfylling'!B341)</f>
        <v>1900</v>
      </c>
      <c r="U341">
        <f t="shared" si="11"/>
        <v>1881</v>
      </c>
      <c r="V341">
        <f>IF(OR(U341='For utfylling'!F341,U341=('For utfylling'!F341+1),U341=('For utfylling'!F341-1)),1,0)</f>
        <v>0</v>
      </c>
    </row>
    <row r="342" spans="4:22" x14ac:dyDescent="0.2">
      <c r="D342" t="str">
        <f>MID('For utfylling'!$C342,1,1)</f>
        <v/>
      </c>
      <c r="E342" t="str">
        <f>MID('For utfylling'!$C342,2,1)</f>
        <v/>
      </c>
      <c r="F342" t="str">
        <f>MID('For utfylling'!$C342,3,1)</f>
        <v/>
      </c>
      <c r="G342" t="str">
        <f>MID('For utfylling'!$C342,4,1)</f>
        <v/>
      </c>
      <c r="H342" t="str">
        <f>MID('For utfylling'!$C342,5,1)</f>
        <v/>
      </c>
      <c r="I342" t="str">
        <f>MID('For utfylling'!$C342,6,1)</f>
        <v/>
      </c>
      <c r="J342" t="str">
        <f>MID('For utfylling'!$C342,7,1)</f>
        <v/>
      </c>
      <c r="K342" t="str">
        <f>MID('For utfylling'!$C342,8,1)</f>
        <v/>
      </c>
      <c r="L342" t="str">
        <f>MID('For utfylling'!$C342,9,1)</f>
        <v/>
      </c>
      <c r="M342" t="str">
        <f>MID('For utfylling'!$C342,10,1)</f>
        <v/>
      </c>
      <c r="N342" t="str">
        <f>RIGHT('For utfylling'!C342,1)</f>
        <v/>
      </c>
      <c r="O342">
        <f>IF(LEN('For utfylling'!C342)&lt;11,1.1,SUM((D342*$D$1+E342*$E$1+F342*$F$1+G342*$G$1+H342*$H$1+I342*$I$1+J342*$J$1+K342*$K$1+L342*$L$1+M342*$M$1+N342*$N$1))/11)</f>
        <v>1.1000000000000001</v>
      </c>
      <c r="P342">
        <f>IF(LEN('For utfylling'!C342)&lt;11,1.1,SUM((D342*$D$2+E342*$E$2+F342*$F$2+G342*$G$2+H342*$H$2+I342*$I$2+J342*$J$2+K342*$K$2+L342*$L$2+M342*$M$2))/11)</f>
        <v>1.1000000000000001</v>
      </c>
      <c r="S342">
        <f t="shared" si="10"/>
        <v>19</v>
      </c>
      <c r="T342">
        <f>YEAR('For utfylling'!B342)</f>
        <v>1900</v>
      </c>
      <c r="U342">
        <f t="shared" si="11"/>
        <v>1881</v>
      </c>
      <c r="V342">
        <f>IF(OR(U342='For utfylling'!F342,U342=('For utfylling'!F342+1),U342=('For utfylling'!F342-1)),1,0)</f>
        <v>0</v>
      </c>
    </row>
    <row r="343" spans="4:22" x14ac:dyDescent="0.2">
      <c r="D343" t="str">
        <f>MID('For utfylling'!$C343,1,1)</f>
        <v/>
      </c>
      <c r="E343" t="str">
        <f>MID('For utfylling'!$C343,2,1)</f>
        <v/>
      </c>
      <c r="F343" t="str">
        <f>MID('For utfylling'!$C343,3,1)</f>
        <v/>
      </c>
      <c r="G343" t="str">
        <f>MID('For utfylling'!$C343,4,1)</f>
        <v/>
      </c>
      <c r="H343" t="str">
        <f>MID('For utfylling'!$C343,5,1)</f>
        <v/>
      </c>
      <c r="I343" t="str">
        <f>MID('For utfylling'!$C343,6,1)</f>
        <v/>
      </c>
      <c r="J343" t="str">
        <f>MID('For utfylling'!$C343,7,1)</f>
        <v/>
      </c>
      <c r="K343" t="str">
        <f>MID('For utfylling'!$C343,8,1)</f>
        <v/>
      </c>
      <c r="L343" t="str">
        <f>MID('For utfylling'!$C343,9,1)</f>
        <v/>
      </c>
      <c r="M343" t="str">
        <f>MID('For utfylling'!$C343,10,1)</f>
        <v/>
      </c>
      <c r="N343" t="str">
        <f>RIGHT('For utfylling'!C343,1)</f>
        <v/>
      </c>
      <c r="O343">
        <f>IF(LEN('For utfylling'!C343)&lt;11,1.1,SUM((D343*$D$1+E343*$E$1+F343*$F$1+G343*$G$1+H343*$H$1+I343*$I$1+J343*$J$1+K343*$K$1+L343*$L$1+M343*$M$1+N343*$N$1))/11)</f>
        <v>1.1000000000000001</v>
      </c>
      <c r="P343">
        <f>IF(LEN('For utfylling'!C343)&lt;11,1.1,SUM((D343*$D$2+E343*$E$2+F343*$F$2+G343*$G$2+H343*$H$2+I343*$I$2+J343*$J$2+K343*$K$2+L343*$L$2+M343*$M$2))/11)</f>
        <v>1.1000000000000001</v>
      </c>
      <c r="S343">
        <f t="shared" si="10"/>
        <v>19</v>
      </c>
      <c r="T343">
        <f>YEAR('For utfylling'!B343)</f>
        <v>1900</v>
      </c>
      <c r="U343">
        <f t="shared" si="11"/>
        <v>1881</v>
      </c>
      <c r="V343">
        <f>IF(OR(U343='For utfylling'!F343,U343=('For utfylling'!F343+1),U343=('For utfylling'!F343-1)),1,0)</f>
        <v>0</v>
      </c>
    </row>
    <row r="344" spans="4:22" x14ac:dyDescent="0.2">
      <c r="D344" t="str">
        <f>MID('For utfylling'!$C344,1,1)</f>
        <v/>
      </c>
      <c r="E344" t="str">
        <f>MID('For utfylling'!$C344,2,1)</f>
        <v/>
      </c>
      <c r="F344" t="str">
        <f>MID('For utfylling'!$C344,3,1)</f>
        <v/>
      </c>
      <c r="G344" t="str">
        <f>MID('For utfylling'!$C344,4,1)</f>
        <v/>
      </c>
      <c r="H344" t="str">
        <f>MID('For utfylling'!$C344,5,1)</f>
        <v/>
      </c>
      <c r="I344" t="str">
        <f>MID('For utfylling'!$C344,6,1)</f>
        <v/>
      </c>
      <c r="J344" t="str">
        <f>MID('For utfylling'!$C344,7,1)</f>
        <v/>
      </c>
      <c r="K344" t="str">
        <f>MID('For utfylling'!$C344,8,1)</f>
        <v/>
      </c>
      <c r="L344" t="str">
        <f>MID('For utfylling'!$C344,9,1)</f>
        <v/>
      </c>
      <c r="M344" t="str">
        <f>MID('For utfylling'!$C344,10,1)</f>
        <v/>
      </c>
      <c r="N344" t="str">
        <f>RIGHT('For utfylling'!C344,1)</f>
        <v/>
      </c>
      <c r="O344">
        <f>IF(LEN('For utfylling'!C344)&lt;11,1.1,SUM((D344*$D$1+E344*$E$1+F344*$F$1+G344*$G$1+H344*$H$1+I344*$I$1+J344*$J$1+K344*$K$1+L344*$L$1+M344*$M$1+N344*$N$1))/11)</f>
        <v>1.1000000000000001</v>
      </c>
      <c r="P344">
        <f>IF(LEN('For utfylling'!C344)&lt;11,1.1,SUM((D344*$D$2+E344*$E$2+F344*$F$2+G344*$G$2+H344*$H$2+I344*$I$2+J344*$J$2+K344*$K$2+L344*$L$2+M344*$M$2))/11)</f>
        <v>1.1000000000000001</v>
      </c>
      <c r="S344">
        <f t="shared" si="10"/>
        <v>19</v>
      </c>
      <c r="T344">
        <f>YEAR('For utfylling'!B344)</f>
        <v>1900</v>
      </c>
      <c r="U344">
        <f t="shared" si="11"/>
        <v>1881</v>
      </c>
      <c r="V344">
        <f>IF(OR(U344='For utfylling'!F344,U344=('For utfylling'!F344+1),U344=('For utfylling'!F344-1)),1,0)</f>
        <v>0</v>
      </c>
    </row>
    <row r="345" spans="4:22" x14ac:dyDescent="0.2">
      <c r="D345" t="str">
        <f>MID('For utfylling'!$C345,1,1)</f>
        <v/>
      </c>
      <c r="E345" t="str">
        <f>MID('For utfylling'!$C345,2,1)</f>
        <v/>
      </c>
      <c r="F345" t="str">
        <f>MID('For utfylling'!$C345,3,1)</f>
        <v/>
      </c>
      <c r="G345" t="str">
        <f>MID('For utfylling'!$C345,4,1)</f>
        <v/>
      </c>
      <c r="H345" t="str">
        <f>MID('For utfylling'!$C345,5,1)</f>
        <v/>
      </c>
      <c r="I345" t="str">
        <f>MID('For utfylling'!$C345,6,1)</f>
        <v/>
      </c>
      <c r="J345" t="str">
        <f>MID('For utfylling'!$C345,7,1)</f>
        <v/>
      </c>
      <c r="K345" t="str">
        <f>MID('For utfylling'!$C345,8,1)</f>
        <v/>
      </c>
      <c r="L345" t="str">
        <f>MID('For utfylling'!$C345,9,1)</f>
        <v/>
      </c>
      <c r="M345" t="str">
        <f>MID('For utfylling'!$C345,10,1)</f>
        <v/>
      </c>
      <c r="N345" t="str">
        <f>RIGHT('For utfylling'!C345,1)</f>
        <v/>
      </c>
      <c r="O345">
        <f>IF(LEN('For utfylling'!C345)&lt;11,1.1,SUM((D345*$D$1+E345*$E$1+F345*$F$1+G345*$G$1+H345*$H$1+I345*$I$1+J345*$J$1+K345*$K$1+L345*$L$1+M345*$M$1+N345*$N$1))/11)</f>
        <v>1.1000000000000001</v>
      </c>
      <c r="P345">
        <f>IF(LEN('For utfylling'!C345)&lt;11,1.1,SUM((D345*$D$2+E345*$E$2+F345*$F$2+G345*$G$2+H345*$H$2+I345*$I$2+J345*$J$2+K345*$K$2+L345*$L$2+M345*$M$2))/11)</f>
        <v>1.1000000000000001</v>
      </c>
      <c r="S345">
        <f t="shared" si="10"/>
        <v>19</v>
      </c>
      <c r="T345">
        <f>YEAR('For utfylling'!B345)</f>
        <v>1900</v>
      </c>
      <c r="U345">
        <f t="shared" si="11"/>
        <v>1881</v>
      </c>
      <c r="V345">
        <f>IF(OR(U345='For utfylling'!F345,U345=('For utfylling'!F345+1),U345=('For utfylling'!F345-1)),1,0)</f>
        <v>0</v>
      </c>
    </row>
    <row r="346" spans="4:22" x14ac:dyDescent="0.2">
      <c r="D346" t="str">
        <f>MID('For utfylling'!$C346,1,1)</f>
        <v/>
      </c>
      <c r="E346" t="str">
        <f>MID('For utfylling'!$C346,2,1)</f>
        <v/>
      </c>
      <c r="F346" t="str">
        <f>MID('For utfylling'!$C346,3,1)</f>
        <v/>
      </c>
      <c r="G346" t="str">
        <f>MID('For utfylling'!$C346,4,1)</f>
        <v/>
      </c>
      <c r="H346" t="str">
        <f>MID('For utfylling'!$C346,5,1)</f>
        <v/>
      </c>
      <c r="I346" t="str">
        <f>MID('For utfylling'!$C346,6,1)</f>
        <v/>
      </c>
      <c r="J346" t="str">
        <f>MID('For utfylling'!$C346,7,1)</f>
        <v/>
      </c>
      <c r="K346" t="str">
        <f>MID('For utfylling'!$C346,8,1)</f>
        <v/>
      </c>
      <c r="L346" t="str">
        <f>MID('For utfylling'!$C346,9,1)</f>
        <v/>
      </c>
      <c r="M346" t="str">
        <f>MID('For utfylling'!$C346,10,1)</f>
        <v/>
      </c>
      <c r="N346" t="str">
        <f>RIGHT('For utfylling'!C346,1)</f>
        <v/>
      </c>
      <c r="O346">
        <f>IF(LEN('For utfylling'!C346)&lt;11,1.1,SUM((D346*$D$1+E346*$E$1+F346*$F$1+G346*$G$1+H346*$H$1+I346*$I$1+J346*$J$1+K346*$K$1+L346*$L$1+M346*$M$1+N346*$N$1))/11)</f>
        <v>1.1000000000000001</v>
      </c>
      <c r="P346">
        <f>IF(LEN('For utfylling'!C346)&lt;11,1.1,SUM((D346*$D$2+E346*$E$2+F346*$F$2+G346*$G$2+H346*$H$2+I346*$I$2+J346*$J$2+K346*$K$2+L346*$L$2+M346*$M$2))/11)</f>
        <v>1.1000000000000001</v>
      </c>
      <c r="S346">
        <f t="shared" si="10"/>
        <v>19</v>
      </c>
      <c r="T346">
        <f>YEAR('For utfylling'!B346)</f>
        <v>1900</v>
      </c>
      <c r="U346">
        <f t="shared" si="11"/>
        <v>1881</v>
      </c>
      <c r="V346">
        <f>IF(OR(U346='For utfylling'!F346,U346=('For utfylling'!F346+1),U346=('For utfylling'!F346-1)),1,0)</f>
        <v>0</v>
      </c>
    </row>
    <row r="347" spans="4:22" x14ac:dyDescent="0.2">
      <c r="D347" t="str">
        <f>MID('For utfylling'!$C347,1,1)</f>
        <v/>
      </c>
      <c r="E347" t="str">
        <f>MID('For utfylling'!$C347,2,1)</f>
        <v/>
      </c>
      <c r="F347" t="str">
        <f>MID('For utfylling'!$C347,3,1)</f>
        <v/>
      </c>
      <c r="G347" t="str">
        <f>MID('For utfylling'!$C347,4,1)</f>
        <v/>
      </c>
      <c r="H347" t="str">
        <f>MID('For utfylling'!$C347,5,1)</f>
        <v/>
      </c>
      <c r="I347" t="str">
        <f>MID('For utfylling'!$C347,6,1)</f>
        <v/>
      </c>
      <c r="J347" t="str">
        <f>MID('For utfylling'!$C347,7,1)</f>
        <v/>
      </c>
      <c r="K347" t="str">
        <f>MID('For utfylling'!$C347,8,1)</f>
        <v/>
      </c>
      <c r="L347" t="str">
        <f>MID('For utfylling'!$C347,9,1)</f>
        <v/>
      </c>
      <c r="M347" t="str">
        <f>MID('For utfylling'!$C347,10,1)</f>
        <v/>
      </c>
      <c r="N347" t="str">
        <f>RIGHT('For utfylling'!C347,1)</f>
        <v/>
      </c>
      <c r="O347">
        <f>IF(LEN('For utfylling'!C347)&lt;11,1.1,SUM((D347*$D$1+E347*$E$1+F347*$F$1+G347*$G$1+H347*$H$1+I347*$I$1+J347*$J$1+K347*$K$1+L347*$L$1+M347*$M$1+N347*$N$1))/11)</f>
        <v>1.1000000000000001</v>
      </c>
      <c r="P347">
        <f>IF(LEN('For utfylling'!C347)&lt;11,1.1,SUM((D347*$D$2+E347*$E$2+F347*$F$2+G347*$G$2+H347*$H$2+I347*$I$2+J347*$J$2+K347*$K$2+L347*$L$2+M347*$M$2))/11)</f>
        <v>1.1000000000000001</v>
      </c>
      <c r="S347">
        <f t="shared" si="10"/>
        <v>19</v>
      </c>
      <c r="T347">
        <f>YEAR('For utfylling'!B347)</f>
        <v>1900</v>
      </c>
      <c r="U347">
        <f t="shared" si="11"/>
        <v>1881</v>
      </c>
      <c r="V347">
        <f>IF(OR(U347='For utfylling'!F347,U347=('For utfylling'!F347+1),U347=('For utfylling'!F347-1)),1,0)</f>
        <v>0</v>
      </c>
    </row>
    <row r="348" spans="4:22" x14ac:dyDescent="0.2">
      <c r="D348" t="str">
        <f>MID('For utfylling'!$C348,1,1)</f>
        <v/>
      </c>
      <c r="E348" t="str">
        <f>MID('For utfylling'!$C348,2,1)</f>
        <v/>
      </c>
      <c r="F348" t="str">
        <f>MID('For utfylling'!$C348,3,1)</f>
        <v/>
      </c>
      <c r="G348" t="str">
        <f>MID('For utfylling'!$C348,4,1)</f>
        <v/>
      </c>
      <c r="H348" t="str">
        <f>MID('For utfylling'!$C348,5,1)</f>
        <v/>
      </c>
      <c r="I348" t="str">
        <f>MID('For utfylling'!$C348,6,1)</f>
        <v/>
      </c>
      <c r="J348" t="str">
        <f>MID('For utfylling'!$C348,7,1)</f>
        <v/>
      </c>
      <c r="K348" t="str">
        <f>MID('For utfylling'!$C348,8,1)</f>
        <v/>
      </c>
      <c r="L348" t="str">
        <f>MID('For utfylling'!$C348,9,1)</f>
        <v/>
      </c>
      <c r="M348" t="str">
        <f>MID('For utfylling'!$C348,10,1)</f>
        <v/>
      </c>
      <c r="N348" t="str">
        <f>RIGHT('For utfylling'!C348,1)</f>
        <v/>
      </c>
      <c r="O348">
        <f>IF(LEN('For utfylling'!C348)&lt;11,1.1,SUM((D348*$D$1+E348*$E$1+F348*$F$1+G348*$G$1+H348*$H$1+I348*$I$1+J348*$J$1+K348*$K$1+L348*$L$1+M348*$M$1+N348*$N$1))/11)</f>
        <v>1.1000000000000001</v>
      </c>
      <c r="P348">
        <f>IF(LEN('For utfylling'!C348)&lt;11,1.1,SUM((D348*$D$2+E348*$E$2+F348*$F$2+G348*$G$2+H348*$H$2+I348*$I$2+J348*$J$2+K348*$K$2+L348*$L$2+M348*$M$2))/11)</f>
        <v>1.1000000000000001</v>
      </c>
      <c r="S348">
        <f t="shared" si="10"/>
        <v>19</v>
      </c>
      <c r="T348">
        <f>YEAR('For utfylling'!B348)</f>
        <v>1900</v>
      </c>
      <c r="U348">
        <f t="shared" si="11"/>
        <v>1881</v>
      </c>
      <c r="V348">
        <f>IF(OR(U348='For utfylling'!F348,U348=('For utfylling'!F348+1),U348=('For utfylling'!F348-1)),1,0)</f>
        <v>0</v>
      </c>
    </row>
    <row r="349" spans="4:22" x14ac:dyDescent="0.2">
      <c r="D349" t="str">
        <f>MID('For utfylling'!$C349,1,1)</f>
        <v/>
      </c>
      <c r="E349" t="str">
        <f>MID('For utfylling'!$C349,2,1)</f>
        <v/>
      </c>
      <c r="F349" t="str">
        <f>MID('For utfylling'!$C349,3,1)</f>
        <v/>
      </c>
      <c r="G349" t="str">
        <f>MID('For utfylling'!$C349,4,1)</f>
        <v/>
      </c>
      <c r="H349" t="str">
        <f>MID('For utfylling'!$C349,5,1)</f>
        <v/>
      </c>
      <c r="I349" t="str">
        <f>MID('For utfylling'!$C349,6,1)</f>
        <v/>
      </c>
      <c r="J349" t="str">
        <f>MID('For utfylling'!$C349,7,1)</f>
        <v/>
      </c>
      <c r="K349" t="str">
        <f>MID('For utfylling'!$C349,8,1)</f>
        <v/>
      </c>
      <c r="L349" t="str">
        <f>MID('For utfylling'!$C349,9,1)</f>
        <v/>
      </c>
      <c r="M349" t="str">
        <f>MID('For utfylling'!$C349,10,1)</f>
        <v/>
      </c>
      <c r="N349" t="str">
        <f>RIGHT('For utfylling'!C349,1)</f>
        <v/>
      </c>
      <c r="O349">
        <f>IF(LEN('For utfylling'!C349)&lt;11,1.1,SUM((D349*$D$1+E349*$E$1+F349*$F$1+G349*$G$1+H349*$H$1+I349*$I$1+J349*$J$1+K349*$K$1+L349*$L$1+M349*$M$1+N349*$N$1))/11)</f>
        <v>1.1000000000000001</v>
      </c>
      <c r="P349">
        <f>IF(LEN('For utfylling'!C349)&lt;11,1.1,SUM((D349*$D$2+E349*$E$2+F349*$F$2+G349*$G$2+H349*$H$2+I349*$I$2+J349*$J$2+K349*$K$2+L349*$L$2+M349*$M$2))/11)</f>
        <v>1.1000000000000001</v>
      </c>
      <c r="S349">
        <f t="shared" si="10"/>
        <v>19</v>
      </c>
      <c r="T349">
        <f>YEAR('For utfylling'!B349)</f>
        <v>1900</v>
      </c>
      <c r="U349">
        <f t="shared" si="11"/>
        <v>1881</v>
      </c>
      <c r="V349">
        <f>IF(OR(U349='For utfylling'!F349,U349=('For utfylling'!F349+1),U349=('For utfylling'!F349-1)),1,0)</f>
        <v>0</v>
      </c>
    </row>
    <row r="350" spans="4:22" x14ac:dyDescent="0.2">
      <c r="D350" t="str">
        <f>MID('For utfylling'!$C350,1,1)</f>
        <v/>
      </c>
      <c r="E350" t="str">
        <f>MID('For utfylling'!$C350,2,1)</f>
        <v/>
      </c>
      <c r="F350" t="str">
        <f>MID('For utfylling'!$C350,3,1)</f>
        <v/>
      </c>
      <c r="G350" t="str">
        <f>MID('For utfylling'!$C350,4,1)</f>
        <v/>
      </c>
      <c r="H350" t="str">
        <f>MID('For utfylling'!$C350,5,1)</f>
        <v/>
      </c>
      <c r="I350" t="str">
        <f>MID('For utfylling'!$C350,6,1)</f>
        <v/>
      </c>
      <c r="J350" t="str">
        <f>MID('For utfylling'!$C350,7,1)</f>
        <v/>
      </c>
      <c r="K350" t="str">
        <f>MID('For utfylling'!$C350,8,1)</f>
        <v/>
      </c>
      <c r="L350" t="str">
        <f>MID('For utfylling'!$C350,9,1)</f>
        <v/>
      </c>
      <c r="M350" t="str">
        <f>MID('For utfylling'!$C350,10,1)</f>
        <v/>
      </c>
      <c r="N350" t="str">
        <f>RIGHT('For utfylling'!C350,1)</f>
        <v/>
      </c>
      <c r="O350">
        <f>IF(LEN('For utfylling'!C350)&lt;11,1.1,SUM((D350*$D$1+E350*$E$1+F350*$F$1+G350*$G$1+H350*$H$1+I350*$I$1+J350*$J$1+K350*$K$1+L350*$L$1+M350*$M$1+N350*$N$1))/11)</f>
        <v>1.1000000000000001</v>
      </c>
      <c r="P350">
        <f>IF(LEN('For utfylling'!C350)&lt;11,1.1,SUM((D350*$D$2+E350*$E$2+F350*$F$2+G350*$G$2+H350*$H$2+I350*$I$2+J350*$J$2+K350*$K$2+L350*$L$2+M350*$M$2))/11)</f>
        <v>1.1000000000000001</v>
      </c>
      <c r="S350">
        <f t="shared" si="10"/>
        <v>19</v>
      </c>
      <c r="T350">
        <f>YEAR('For utfylling'!B350)</f>
        <v>1900</v>
      </c>
      <c r="U350">
        <f t="shared" si="11"/>
        <v>1881</v>
      </c>
      <c r="V350">
        <f>IF(OR(U350='For utfylling'!F350,U350=('For utfylling'!F350+1),U350=('For utfylling'!F350-1)),1,0)</f>
        <v>0</v>
      </c>
    </row>
    <row r="351" spans="4:22" x14ac:dyDescent="0.2">
      <c r="D351" t="str">
        <f>MID('For utfylling'!$C351,1,1)</f>
        <v/>
      </c>
      <c r="E351" t="str">
        <f>MID('For utfylling'!$C351,2,1)</f>
        <v/>
      </c>
      <c r="F351" t="str">
        <f>MID('For utfylling'!$C351,3,1)</f>
        <v/>
      </c>
      <c r="G351" t="str">
        <f>MID('For utfylling'!$C351,4,1)</f>
        <v/>
      </c>
      <c r="H351" t="str">
        <f>MID('For utfylling'!$C351,5,1)</f>
        <v/>
      </c>
      <c r="I351" t="str">
        <f>MID('For utfylling'!$C351,6,1)</f>
        <v/>
      </c>
      <c r="J351" t="str">
        <f>MID('For utfylling'!$C351,7,1)</f>
        <v/>
      </c>
      <c r="K351" t="str">
        <f>MID('For utfylling'!$C351,8,1)</f>
        <v/>
      </c>
      <c r="L351" t="str">
        <f>MID('For utfylling'!$C351,9,1)</f>
        <v/>
      </c>
      <c r="M351" t="str">
        <f>MID('For utfylling'!$C351,10,1)</f>
        <v/>
      </c>
      <c r="N351" t="str">
        <f>RIGHT('For utfylling'!C351,1)</f>
        <v/>
      </c>
      <c r="O351">
        <f>IF(LEN('For utfylling'!C351)&lt;11,1.1,SUM((D351*$D$1+E351*$E$1+F351*$F$1+G351*$G$1+H351*$H$1+I351*$I$1+J351*$J$1+K351*$K$1+L351*$L$1+M351*$M$1+N351*$N$1))/11)</f>
        <v>1.1000000000000001</v>
      </c>
      <c r="P351">
        <f>IF(LEN('For utfylling'!C351)&lt;11,1.1,SUM((D351*$D$2+E351*$E$2+F351*$F$2+G351*$G$2+H351*$H$2+I351*$I$2+J351*$J$2+K351*$K$2+L351*$L$2+M351*$M$2))/11)</f>
        <v>1.1000000000000001</v>
      </c>
      <c r="S351">
        <f t="shared" si="10"/>
        <v>19</v>
      </c>
      <c r="T351">
        <f>YEAR('For utfylling'!B351)</f>
        <v>1900</v>
      </c>
      <c r="U351">
        <f t="shared" si="11"/>
        <v>1881</v>
      </c>
      <c r="V351">
        <f>IF(OR(U351='For utfylling'!F351,U351=('For utfylling'!F351+1),U351=('For utfylling'!F351-1)),1,0)</f>
        <v>0</v>
      </c>
    </row>
    <row r="352" spans="4:22" x14ac:dyDescent="0.2">
      <c r="D352" t="str">
        <f>MID('For utfylling'!$C352,1,1)</f>
        <v/>
      </c>
      <c r="E352" t="str">
        <f>MID('For utfylling'!$C352,2,1)</f>
        <v/>
      </c>
      <c r="F352" t="str">
        <f>MID('For utfylling'!$C352,3,1)</f>
        <v/>
      </c>
      <c r="G352" t="str">
        <f>MID('For utfylling'!$C352,4,1)</f>
        <v/>
      </c>
      <c r="H352" t="str">
        <f>MID('For utfylling'!$C352,5,1)</f>
        <v/>
      </c>
      <c r="I352" t="str">
        <f>MID('For utfylling'!$C352,6,1)</f>
        <v/>
      </c>
      <c r="J352" t="str">
        <f>MID('For utfylling'!$C352,7,1)</f>
        <v/>
      </c>
      <c r="K352" t="str">
        <f>MID('For utfylling'!$C352,8,1)</f>
        <v/>
      </c>
      <c r="L352" t="str">
        <f>MID('For utfylling'!$C352,9,1)</f>
        <v/>
      </c>
      <c r="M352" t="str">
        <f>MID('For utfylling'!$C352,10,1)</f>
        <v/>
      </c>
      <c r="N352" t="str">
        <f>RIGHT('For utfylling'!C352,1)</f>
        <v/>
      </c>
      <c r="O352">
        <f>IF(LEN('For utfylling'!C352)&lt;11,1.1,SUM((D352*$D$1+E352*$E$1+F352*$F$1+G352*$G$1+H352*$H$1+I352*$I$1+J352*$J$1+K352*$K$1+L352*$L$1+M352*$M$1+N352*$N$1))/11)</f>
        <v>1.1000000000000001</v>
      </c>
      <c r="P352">
        <f>IF(LEN('For utfylling'!C352)&lt;11,1.1,SUM((D352*$D$2+E352*$E$2+F352*$F$2+G352*$G$2+H352*$H$2+I352*$I$2+J352*$J$2+K352*$K$2+L352*$L$2+M352*$M$2))/11)</f>
        <v>1.1000000000000001</v>
      </c>
      <c r="S352">
        <f t="shared" si="10"/>
        <v>19</v>
      </c>
      <c r="T352">
        <f>YEAR('For utfylling'!B352)</f>
        <v>1900</v>
      </c>
      <c r="U352">
        <f t="shared" si="11"/>
        <v>1881</v>
      </c>
      <c r="V352">
        <f>IF(OR(U352='For utfylling'!F352,U352=('For utfylling'!F352+1),U352=('For utfylling'!F352-1)),1,0)</f>
        <v>0</v>
      </c>
    </row>
    <row r="353" spans="4:22" x14ac:dyDescent="0.2">
      <c r="D353" t="str">
        <f>MID('For utfylling'!$C353,1,1)</f>
        <v/>
      </c>
      <c r="E353" t="str">
        <f>MID('For utfylling'!$C353,2,1)</f>
        <v/>
      </c>
      <c r="F353" t="str">
        <f>MID('For utfylling'!$C353,3,1)</f>
        <v/>
      </c>
      <c r="G353" t="str">
        <f>MID('For utfylling'!$C353,4,1)</f>
        <v/>
      </c>
      <c r="H353" t="str">
        <f>MID('For utfylling'!$C353,5,1)</f>
        <v/>
      </c>
      <c r="I353" t="str">
        <f>MID('For utfylling'!$C353,6,1)</f>
        <v/>
      </c>
      <c r="J353" t="str">
        <f>MID('For utfylling'!$C353,7,1)</f>
        <v/>
      </c>
      <c r="K353" t="str">
        <f>MID('For utfylling'!$C353,8,1)</f>
        <v/>
      </c>
      <c r="L353" t="str">
        <f>MID('For utfylling'!$C353,9,1)</f>
        <v/>
      </c>
      <c r="M353" t="str">
        <f>MID('For utfylling'!$C353,10,1)</f>
        <v/>
      </c>
      <c r="N353" t="str">
        <f>RIGHT('For utfylling'!C353,1)</f>
        <v/>
      </c>
      <c r="O353">
        <f>IF(LEN('For utfylling'!C353)&lt;11,1.1,SUM((D353*$D$1+E353*$E$1+F353*$F$1+G353*$G$1+H353*$H$1+I353*$I$1+J353*$J$1+K353*$K$1+L353*$L$1+M353*$M$1+N353*$N$1))/11)</f>
        <v>1.1000000000000001</v>
      </c>
      <c r="P353">
        <f>IF(LEN('For utfylling'!C353)&lt;11,1.1,SUM((D353*$D$2+E353*$E$2+F353*$F$2+G353*$G$2+H353*$H$2+I353*$I$2+J353*$J$2+K353*$K$2+L353*$L$2+M353*$M$2))/11)</f>
        <v>1.1000000000000001</v>
      </c>
      <c r="S353">
        <f t="shared" si="10"/>
        <v>19</v>
      </c>
      <c r="T353">
        <f>YEAR('For utfylling'!B353)</f>
        <v>1900</v>
      </c>
      <c r="U353">
        <f t="shared" si="11"/>
        <v>1881</v>
      </c>
      <c r="V353">
        <f>IF(OR(U353='For utfylling'!F353,U353=('For utfylling'!F353+1),U353=('For utfylling'!F353-1)),1,0)</f>
        <v>0</v>
      </c>
    </row>
    <row r="354" spans="4:22" x14ac:dyDescent="0.2">
      <c r="D354" t="str">
        <f>MID('For utfylling'!$C354,1,1)</f>
        <v/>
      </c>
      <c r="E354" t="str">
        <f>MID('For utfylling'!$C354,2,1)</f>
        <v/>
      </c>
      <c r="F354" t="str">
        <f>MID('For utfylling'!$C354,3,1)</f>
        <v/>
      </c>
      <c r="G354" t="str">
        <f>MID('For utfylling'!$C354,4,1)</f>
        <v/>
      </c>
      <c r="H354" t="str">
        <f>MID('For utfylling'!$C354,5,1)</f>
        <v/>
      </c>
      <c r="I354" t="str">
        <f>MID('For utfylling'!$C354,6,1)</f>
        <v/>
      </c>
      <c r="J354" t="str">
        <f>MID('For utfylling'!$C354,7,1)</f>
        <v/>
      </c>
      <c r="K354" t="str">
        <f>MID('For utfylling'!$C354,8,1)</f>
        <v/>
      </c>
      <c r="L354" t="str">
        <f>MID('For utfylling'!$C354,9,1)</f>
        <v/>
      </c>
      <c r="M354" t="str">
        <f>MID('For utfylling'!$C354,10,1)</f>
        <v/>
      </c>
      <c r="N354" t="str">
        <f>RIGHT('For utfylling'!C354,1)</f>
        <v/>
      </c>
      <c r="O354">
        <f>IF(LEN('For utfylling'!C354)&lt;11,1.1,SUM((D354*$D$1+E354*$E$1+F354*$F$1+G354*$G$1+H354*$H$1+I354*$I$1+J354*$J$1+K354*$K$1+L354*$L$1+M354*$M$1+N354*$N$1))/11)</f>
        <v>1.1000000000000001</v>
      </c>
      <c r="P354">
        <f>IF(LEN('For utfylling'!C354)&lt;11,1.1,SUM((D354*$D$2+E354*$E$2+F354*$F$2+G354*$G$2+H354*$H$2+I354*$I$2+J354*$J$2+K354*$K$2+L354*$L$2+M354*$M$2))/11)</f>
        <v>1.1000000000000001</v>
      </c>
      <c r="S354">
        <f t="shared" si="10"/>
        <v>19</v>
      </c>
      <c r="T354">
        <f>YEAR('For utfylling'!B354)</f>
        <v>1900</v>
      </c>
      <c r="U354">
        <f t="shared" si="11"/>
        <v>1881</v>
      </c>
      <c r="V354">
        <f>IF(OR(U354='For utfylling'!F354,U354=('For utfylling'!F354+1),U354=('For utfylling'!F354-1)),1,0)</f>
        <v>0</v>
      </c>
    </row>
    <row r="355" spans="4:22" x14ac:dyDescent="0.2">
      <c r="D355" t="str">
        <f>MID('For utfylling'!$C355,1,1)</f>
        <v/>
      </c>
      <c r="E355" t="str">
        <f>MID('For utfylling'!$C355,2,1)</f>
        <v/>
      </c>
      <c r="F355" t="str">
        <f>MID('For utfylling'!$C355,3,1)</f>
        <v/>
      </c>
      <c r="G355" t="str">
        <f>MID('For utfylling'!$C355,4,1)</f>
        <v/>
      </c>
      <c r="H355" t="str">
        <f>MID('For utfylling'!$C355,5,1)</f>
        <v/>
      </c>
      <c r="I355" t="str">
        <f>MID('For utfylling'!$C355,6,1)</f>
        <v/>
      </c>
      <c r="J355" t="str">
        <f>MID('For utfylling'!$C355,7,1)</f>
        <v/>
      </c>
      <c r="K355" t="str">
        <f>MID('For utfylling'!$C355,8,1)</f>
        <v/>
      </c>
      <c r="L355" t="str">
        <f>MID('For utfylling'!$C355,9,1)</f>
        <v/>
      </c>
      <c r="M355" t="str">
        <f>MID('For utfylling'!$C355,10,1)</f>
        <v/>
      </c>
      <c r="N355" t="str">
        <f>RIGHT('For utfylling'!C355,1)</f>
        <v/>
      </c>
      <c r="O355">
        <f>IF(LEN('For utfylling'!C355)&lt;11,1.1,SUM((D355*$D$1+E355*$E$1+F355*$F$1+G355*$G$1+H355*$H$1+I355*$I$1+J355*$J$1+K355*$K$1+L355*$L$1+M355*$M$1+N355*$N$1))/11)</f>
        <v>1.1000000000000001</v>
      </c>
      <c r="P355">
        <f>IF(LEN('For utfylling'!C355)&lt;11,1.1,SUM((D355*$D$2+E355*$E$2+F355*$F$2+G355*$G$2+H355*$H$2+I355*$I$2+J355*$J$2+K355*$K$2+L355*$L$2+M355*$M$2))/11)</f>
        <v>1.1000000000000001</v>
      </c>
      <c r="S355">
        <f t="shared" si="10"/>
        <v>19</v>
      </c>
      <c r="T355">
        <f>YEAR('For utfylling'!B355)</f>
        <v>1900</v>
      </c>
      <c r="U355">
        <f t="shared" si="11"/>
        <v>1881</v>
      </c>
      <c r="V355">
        <f>IF(OR(U355='For utfylling'!F355,U355=('For utfylling'!F355+1),U355=('For utfylling'!F355-1)),1,0)</f>
        <v>0</v>
      </c>
    </row>
    <row r="356" spans="4:22" x14ac:dyDescent="0.2">
      <c r="D356" t="str">
        <f>MID('For utfylling'!$C356,1,1)</f>
        <v/>
      </c>
      <c r="E356" t="str">
        <f>MID('For utfylling'!$C356,2,1)</f>
        <v/>
      </c>
      <c r="F356" t="str">
        <f>MID('For utfylling'!$C356,3,1)</f>
        <v/>
      </c>
      <c r="G356" t="str">
        <f>MID('For utfylling'!$C356,4,1)</f>
        <v/>
      </c>
      <c r="H356" t="str">
        <f>MID('For utfylling'!$C356,5,1)</f>
        <v/>
      </c>
      <c r="I356" t="str">
        <f>MID('For utfylling'!$C356,6,1)</f>
        <v/>
      </c>
      <c r="J356" t="str">
        <f>MID('For utfylling'!$C356,7,1)</f>
        <v/>
      </c>
      <c r="K356" t="str">
        <f>MID('For utfylling'!$C356,8,1)</f>
        <v/>
      </c>
      <c r="L356" t="str">
        <f>MID('For utfylling'!$C356,9,1)</f>
        <v/>
      </c>
      <c r="M356" t="str">
        <f>MID('For utfylling'!$C356,10,1)</f>
        <v/>
      </c>
      <c r="N356" t="str">
        <f>RIGHT('For utfylling'!C356,1)</f>
        <v/>
      </c>
      <c r="O356">
        <f>IF(LEN('For utfylling'!C356)&lt;11,1.1,SUM((D356*$D$1+E356*$E$1+F356*$F$1+G356*$G$1+H356*$H$1+I356*$I$1+J356*$J$1+K356*$K$1+L356*$L$1+M356*$M$1+N356*$N$1))/11)</f>
        <v>1.1000000000000001</v>
      </c>
      <c r="P356">
        <f>IF(LEN('For utfylling'!C356)&lt;11,1.1,SUM((D356*$D$2+E356*$E$2+F356*$F$2+G356*$G$2+H356*$H$2+I356*$I$2+J356*$J$2+K356*$K$2+L356*$L$2+M356*$M$2))/11)</f>
        <v>1.1000000000000001</v>
      </c>
      <c r="S356">
        <f t="shared" si="10"/>
        <v>19</v>
      </c>
      <c r="T356">
        <f>YEAR('For utfylling'!B356)</f>
        <v>1900</v>
      </c>
      <c r="U356">
        <f t="shared" si="11"/>
        <v>1881</v>
      </c>
      <c r="V356">
        <f>IF(OR(U356='For utfylling'!F356,U356=('For utfylling'!F356+1),U356=('For utfylling'!F356-1)),1,0)</f>
        <v>0</v>
      </c>
    </row>
    <row r="357" spans="4:22" x14ac:dyDescent="0.2">
      <c r="D357" t="str">
        <f>MID('For utfylling'!$C357,1,1)</f>
        <v/>
      </c>
      <c r="E357" t="str">
        <f>MID('For utfylling'!$C357,2,1)</f>
        <v/>
      </c>
      <c r="F357" t="str">
        <f>MID('For utfylling'!$C357,3,1)</f>
        <v/>
      </c>
      <c r="G357" t="str">
        <f>MID('For utfylling'!$C357,4,1)</f>
        <v/>
      </c>
      <c r="H357" t="str">
        <f>MID('For utfylling'!$C357,5,1)</f>
        <v/>
      </c>
      <c r="I357" t="str">
        <f>MID('For utfylling'!$C357,6,1)</f>
        <v/>
      </c>
      <c r="J357" t="str">
        <f>MID('For utfylling'!$C357,7,1)</f>
        <v/>
      </c>
      <c r="K357" t="str">
        <f>MID('For utfylling'!$C357,8,1)</f>
        <v/>
      </c>
      <c r="L357" t="str">
        <f>MID('For utfylling'!$C357,9,1)</f>
        <v/>
      </c>
      <c r="M357" t="str">
        <f>MID('For utfylling'!$C357,10,1)</f>
        <v/>
      </c>
      <c r="N357" t="str">
        <f>RIGHT('For utfylling'!C357,1)</f>
        <v/>
      </c>
      <c r="O357">
        <f>IF(LEN('For utfylling'!C357)&lt;11,1.1,SUM((D357*$D$1+E357*$E$1+F357*$F$1+G357*$G$1+H357*$H$1+I357*$I$1+J357*$J$1+K357*$K$1+L357*$L$1+M357*$M$1+N357*$N$1))/11)</f>
        <v>1.1000000000000001</v>
      </c>
      <c r="P357">
        <f>IF(LEN('For utfylling'!C357)&lt;11,1.1,SUM((D357*$D$2+E357*$E$2+F357*$F$2+G357*$G$2+H357*$H$2+I357*$I$2+J357*$J$2+K357*$K$2+L357*$L$2+M357*$M$2))/11)</f>
        <v>1.1000000000000001</v>
      </c>
      <c r="S357">
        <f t="shared" si="10"/>
        <v>19</v>
      </c>
      <c r="T357">
        <f>YEAR('For utfylling'!B357)</f>
        <v>1900</v>
      </c>
      <c r="U357">
        <f t="shared" si="11"/>
        <v>1881</v>
      </c>
      <c r="V357">
        <f>IF(OR(U357='For utfylling'!F357,U357=('For utfylling'!F357+1),U357=('For utfylling'!F357-1)),1,0)</f>
        <v>0</v>
      </c>
    </row>
    <row r="358" spans="4:22" x14ac:dyDescent="0.2">
      <c r="D358" t="str">
        <f>MID('For utfylling'!$C358,1,1)</f>
        <v/>
      </c>
      <c r="E358" t="str">
        <f>MID('For utfylling'!$C358,2,1)</f>
        <v/>
      </c>
      <c r="F358" t="str">
        <f>MID('For utfylling'!$C358,3,1)</f>
        <v/>
      </c>
      <c r="G358" t="str">
        <f>MID('For utfylling'!$C358,4,1)</f>
        <v/>
      </c>
      <c r="H358" t="str">
        <f>MID('For utfylling'!$C358,5,1)</f>
        <v/>
      </c>
      <c r="I358" t="str">
        <f>MID('For utfylling'!$C358,6,1)</f>
        <v/>
      </c>
      <c r="J358" t="str">
        <f>MID('For utfylling'!$C358,7,1)</f>
        <v/>
      </c>
      <c r="K358" t="str">
        <f>MID('For utfylling'!$C358,8,1)</f>
        <v/>
      </c>
      <c r="L358" t="str">
        <f>MID('For utfylling'!$C358,9,1)</f>
        <v/>
      </c>
      <c r="M358" t="str">
        <f>MID('For utfylling'!$C358,10,1)</f>
        <v/>
      </c>
      <c r="N358" t="str">
        <f>RIGHT('For utfylling'!C358,1)</f>
        <v/>
      </c>
      <c r="O358">
        <f>IF(LEN('For utfylling'!C358)&lt;11,1.1,SUM((D358*$D$1+E358*$E$1+F358*$F$1+G358*$G$1+H358*$H$1+I358*$I$1+J358*$J$1+K358*$K$1+L358*$L$1+M358*$M$1+N358*$N$1))/11)</f>
        <v>1.1000000000000001</v>
      </c>
      <c r="P358">
        <f>IF(LEN('For utfylling'!C358)&lt;11,1.1,SUM((D358*$D$2+E358*$E$2+F358*$F$2+G358*$G$2+H358*$H$2+I358*$I$2+J358*$J$2+K358*$K$2+L358*$L$2+M358*$M$2))/11)</f>
        <v>1.1000000000000001</v>
      </c>
      <c r="S358">
        <f t="shared" si="10"/>
        <v>19</v>
      </c>
      <c r="T358">
        <f>YEAR('For utfylling'!B358)</f>
        <v>1900</v>
      </c>
      <c r="U358">
        <f t="shared" si="11"/>
        <v>1881</v>
      </c>
      <c r="V358">
        <f>IF(OR(U358='For utfylling'!F358,U358=('For utfylling'!F358+1),U358=('For utfylling'!F358-1)),1,0)</f>
        <v>0</v>
      </c>
    </row>
    <row r="359" spans="4:22" x14ac:dyDescent="0.2">
      <c r="D359" t="str">
        <f>MID('For utfylling'!$C359,1,1)</f>
        <v/>
      </c>
      <c r="E359" t="str">
        <f>MID('For utfylling'!$C359,2,1)</f>
        <v/>
      </c>
      <c r="F359" t="str">
        <f>MID('For utfylling'!$C359,3,1)</f>
        <v/>
      </c>
      <c r="G359" t="str">
        <f>MID('For utfylling'!$C359,4,1)</f>
        <v/>
      </c>
      <c r="H359" t="str">
        <f>MID('For utfylling'!$C359,5,1)</f>
        <v/>
      </c>
      <c r="I359" t="str">
        <f>MID('For utfylling'!$C359,6,1)</f>
        <v/>
      </c>
      <c r="J359" t="str">
        <f>MID('For utfylling'!$C359,7,1)</f>
        <v/>
      </c>
      <c r="K359" t="str">
        <f>MID('For utfylling'!$C359,8,1)</f>
        <v/>
      </c>
      <c r="L359" t="str">
        <f>MID('For utfylling'!$C359,9,1)</f>
        <v/>
      </c>
      <c r="M359" t="str">
        <f>MID('For utfylling'!$C359,10,1)</f>
        <v/>
      </c>
      <c r="N359" t="str">
        <f>RIGHT('For utfylling'!C359,1)</f>
        <v/>
      </c>
      <c r="O359">
        <f>IF(LEN('For utfylling'!C359)&lt;11,1.1,SUM((D359*$D$1+E359*$E$1+F359*$F$1+G359*$G$1+H359*$H$1+I359*$I$1+J359*$J$1+K359*$K$1+L359*$L$1+M359*$M$1+N359*$N$1))/11)</f>
        <v>1.1000000000000001</v>
      </c>
      <c r="P359">
        <f>IF(LEN('For utfylling'!C359)&lt;11,1.1,SUM((D359*$D$2+E359*$E$2+F359*$F$2+G359*$G$2+H359*$H$2+I359*$I$2+J359*$J$2+K359*$K$2+L359*$L$2+M359*$M$2))/11)</f>
        <v>1.1000000000000001</v>
      </c>
      <c r="S359">
        <f t="shared" si="10"/>
        <v>19</v>
      </c>
      <c r="T359">
        <f>YEAR('For utfylling'!B359)</f>
        <v>1900</v>
      </c>
      <c r="U359">
        <f t="shared" si="11"/>
        <v>1881</v>
      </c>
      <c r="V359">
        <f>IF(OR(U359='For utfylling'!F359,U359=('For utfylling'!F359+1),U359=('For utfylling'!F359-1)),1,0)</f>
        <v>0</v>
      </c>
    </row>
    <row r="360" spans="4:22" x14ac:dyDescent="0.2">
      <c r="D360" t="str">
        <f>MID('For utfylling'!$C360,1,1)</f>
        <v/>
      </c>
      <c r="E360" t="str">
        <f>MID('For utfylling'!$C360,2,1)</f>
        <v/>
      </c>
      <c r="F360" t="str">
        <f>MID('For utfylling'!$C360,3,1)</f>
        <v/>
      </c>
      <c r="G360" t="str">
        <f>MID('For utfylling'!$C360,4,1)</f>
        <v/>
      </c>
      <c r="H360" t="str">
        <f>MID('For utfylling'!$C360,5,1)</f>
        <v/>
      </c>
      <c r="I360" t="str">
        <f>MID('For utfylling'!$C360,6,1)</f>
        <v/>
      </c>
      <c r="J360" t="str">
        <f>MID('For utfylling'!$C360,7,1)</f>
        <v/>
      </c>
      <c r="K360" t="str">
        <f>MID('For utfylling'!$C360,8,1)</f>
        <v/>
      </c>
      <c r="L360" t="str">
        <f>MID('For utfylling'!$C360,9,1)</f>
        <v/>
      </c>
      <c r="M360" t="str">
        <f>MID('For utfylling'!$C360,10,1)</f>
        <v/>
      </c>
      <c r="N360" t="str">
        <f>RIGHT('For utfylling'!C360,1)</f>
        <v/>
      </c>
      <c r="O360">
        <f>IF(LEN('For utfylling'!C360)&lt;11,1.1,SUM((D360*$D$1+E360*$E$1+F360*$F$1+G360*$G$1+H360*$H$1+I360*$I$1+J360*$J$1+K360*$K$1+L360*$L$1+M360*$M$1+N360*$N$1))/11)</f>
        <v>1.1000000000000001</v>
      </c>
      <c r="P360">
        <f>IF(LEN('For utfylling'!C360)&lt;11,1.1,SUM((D360*$D$2+E360*$E$2+F360*$F$2+G360*$G$2+H360*$H$2+I360*$I$2+J360*$J$2+K360*$K$2+L360*$L$2+M360*$M$2))/11)</f>
        <v>1.1000000000000001</v>
      </c>
      <c r="S360">
        <f t="shared" si="10"/>
        <v>19</v>
      </c>
      <c r="T360">
        <f>YEAR('For utfylling'!B360)</f>
        <v>1900</v>
      </c>
      <c r="U360">
        <f t="shared" si="11"/>
        <v>1881</v>
      </c>
      <c r="V360">
        <f>IF(OR(U360='For utfylling'!F360,U360=('For utfylling'!F360+1),U360=('For utfylling'!F360-1)),1,0)</f>
        <v>0</v>
      </c>
    </row>
    <row r="361" spans="4:22" x14ac:dyDescent="0.2">
      <c r="D361" t="str">
        <f>MID('For utfylling'!$C361,1,1)</f>
        <v/>
      </c>
      <c r="E361" t="str">
        <f>MID('For utfylling'!$C361,2,1)</f>
        <v/>
      </c>
      <c r="F361" t="str">
        <f>MID('For utfylling'!$C361,3,1)</f>
        <v/>
      </c>
      <c r="G361" t="str">
        <f>MID('For utfylling'!$C361,4,1)</f>
        <v/>
      </c>
      <c r="H361" t="str">
        <f>MID('For utfylling'!$C361,5,1)</f>
        <v/>
      </c>
      <c r="I361" t="str">
        <f>MID('For utfylling'!$C361,6,1)</f>
        <v/>
      </c>
      <c r="J361" t="str">
        <f>MID('For utfylling'!$C361,7,1)</f>
        <v/>
      </c>
      <c r="K361" t="str">
        <f>MID('For utfylling'!$C361,8,1)</f>
        <v/>
      </c>
      <c r="L361" t="str">
        <f>MID('For utfylling'!$C361,9,1)</f>
        <v/>
      </c>
      <c r="M361" t="str">
        <f>MID('For utfylling'!$C361,10,1)</f>
        <v/>
      </c>
      <c r="N361" t="str">
        <f>RIGHT('For utfylling'!C361,1)</f>
        <v/>
      </c>
      <c r="O361">
        <f>IF(LEN('For utfylling'!C361)&lt;11,1.1,SUM((D361*$D$1+E361*$E$1+F361*$F$1+G361*$G$1+H361*$H$1+I361*$I$1+J361*$J$1+K361*$K$1+L361*$L$1+M361*$M$1+N361*$N$1))/11)</f>
        <v>1.1000000000000001</v>
      </c>
      <c r="P361">
        <f>IF(LEN('For utfylling'!C361)&lt;11,1.1,SUM((D361*$D$2+E361*$E$2+F361*$F$2+G361*$G$2+H361*$H$2+I361*$I$2+J361*$J$2+K361*$K$2+L361*$L$2+M361*$M$2))/11)</f>
        <v>1.1000000000000001</v>
      </c>
      <c r="S361">
        <f t="shared" si="10"/>
        <v>19</v>
      </c>
      <c r="T361">
        <f>YEAR('For utfylling'!B361)</f>
        <v>1900</v>
      </c>
      <c r="U361">
        <f t="shared" si="11"/>
        <v>1881</v>
      </c>
      <c r="V361">
        <f>IF(OR(U361='For utfylling'!F361,U361=('For utfylling'!F361+1),U361=('For utfylling'!F361-1)),1,0)</f>
        <v>0</v>
      </c>
    </row>
    <row r="362" spans="4:22" x14ac:dyDescent="0.2">
      <c r="D362" t="str">
        <f>MID('For utfylling'!$C362,1,1)</f>
        <v/>
      </c>
      <c r="E362" t="str">
        <f>MID('For utfylling'!$C362,2,1)</f>
        <v/>
      </c>
      <c r="F362" t="str">
        <f>MID('For utfylling'!$C362,3,1)</f>
        <v/>
      </c>
      <c r="G362" t="str">
        <f>MID('For utfylling'!$C362,4,1)</f>
        <v/>
      </c>
      <c r="H362" t="str">
        <f>MID('For utfylling'!$C362,5,1)</f>
        <v/>
      </c>
      <c r="I362" t="str">
        <f>MID('For utfylling'!$C362,6,1)</f>
        <v/>
      </c>
      <c r="J362" t="str">
        <f>MID('For utfylling'!$C362,7,1)</f>
        <v/>
      </c>
      <c r="K362" t="str">
        <f>MID('For utfylling'!$C362,8,1)</f>
        <v/>
      </c>
      <c r="L362" t="str">
        <f>MID('For utfylling'!$C362,9,1)</f>
        <v/>
      </c>
      <c r="M362" t="str">
        <f>MID('For utfylling'!$C362,10,1)</f>
        <v/>
      </c>
      <c r="N362" t="str">
        <f>RIGHT('For utfylling'!C362,1)</f>
        <v/>
      </c>
      <c r="O362">
        <f>IF(LEN('For utfylling'!C362)&lt;11,1.1,SUM((D362*$D$1+E362*$E$1+F362*$F$1+G362*$G$1+H362*$H$1+I362*$I$1+J362*$J$1+K362*$K$1+L362*$L$1+M362*$M$1+N362*$N$1))/11)</f>
        <v>1.1000000000000001</v>
      </c>
      <c r="P362">
        <f>IF(LEN('For utfylling'!C362)&lt;11,1.1,SUM((D362*$D$2+E362*$E$2+F362*$F$2+G362*$G$2+H362*$H$2+I362*$I$2+J362*$J$2+K362*$K$2+L362*$L$2+M362*$M$2))/11)</f>
        <v>1.1000000000000001</v>
      </c>
      <c r="S362">
        <f t="shared" si="10"/>
        <v>19</v>
      </c>
      <c r="T362">
        <f>YEAR('For utfylling'!B362)</f>
        <v>1900</v>
      </c>
      <c r="U362">
        <f t="shared" si="11"/>
        <v>1881</v>
      </c>
      <c r="V362">
        <f>IF(OR(U362='For utfylling'!F362,U362=('For utfylling'!F362+1),U362=('For utfylling'!F362-1)),1,0)</f>
        <v>0</v>
      </c>
    </row>
    <row r="363" spans="4:22" x14ac:dyDescent="0.2">
      <c r="D363" t="str">
        <f>MID('For utfylling'!$C363,1,1)</f>
        <v/>
      </c>
      <c r="E363" t="str">
        <f>MID('For utfylling'!$C363,2,1)</f>
        <v/>
      </c>
      <c r="F363" t="str">
        <f>MID('For utfylling'!$C363,3,1)</f>
        <v/>
      </c>
      <c r="G363" t="str">
        <f>MID('For utfylling'!$C363,4,1)</f>
        <v/>
      </c>
      <c r="H363" t="str">
        <f>MID('For utfylling'!$C363,5,1)</f>
        <v/>
      </c>
      <c r="I363" t="str">
        <f>MID('For utfylling'!$C363,6,1)</f>
        <v/>
      </c>
      <c r="J363" t="str">
        <f>MID('For utfylling'!$C363,7,1)</f>
        <v/>
      </c>
      <c r="K363" t="str">
        <f>MID('For utfylling'!$C363,8,1)</f>
        <v/>
      </c>
      <c r="L363" t="str">
        <f>MID('For utfylling'!$C363,9,1)</f>
        <v/>
      </c>
      <c r="M363" t="str">
        <f>MID('For utfylling'!$C363,10,1)</f>
        <v/>
      </c>
      <c r="N363" t="str">
        <f>RIGHT('For utfylling'!C363,1)</f>
        <v/>
      </c>
      <c r="O363">
        <f>IF(LEN('For utfylling'!C363)&lt;11,1.1,SUM((D363*$D$1+E363*$E$1+F363*$F$1+G363*$G$1+H363*$H$1+I363*$I$1+J363*$J$1+K363*$K$1+L363*$L$1+M363*$M$1+N363*$N$1))/11)</f>
        <v>1.1000000000000001</v>
      </c>
      <c r="P363">
        <f>IF(LEN('For utfylling'!C363)&lt;11,1.1,SUM((D363*$D$2+E363*$E$2+F363*$F$2+G363*$G$2+H363*$H$2+I363*$I$2+J363*$J$2+K363*$K$2+L363*$L$2+M363*$M$2))/11)</f>
        <v>1.1000000000000001</v>
      </c>
      <c r="S363">
        <f t="shared" si="10"/>
        <v>19</v>
      </c>
      <c r="T363">
        <f>YEAR('For utfylling'!B363)</f>
        <v>1900</v>
      </c>
      <c r="U363">
        <f t="shared" si="11"/>
        <v>1881</v>
      </c>
      <c r="V363">
        <f>IF(OR(U363='For utfylling'!F363,U363=('For utfylling'!F363+1),U363=('For utfylling'!F363-1)),1,0)</f>
        <v>0</v>
      </c>
    </row>
    <row r="364" spans="4:22" x14ac:dyDescent="0.2">
      <c r="D364" t="str">
        <f>MID('For utfylling'!$C364,1,1)</f>
        <v/>
      </c>
      <c r="E364" t="str">
        <f>MID('For utfylling'!$C364,2,1)</f>
        <v/>
      </c>
      <c r="F364" t="str">
        <f>MID('For utfylling'!$C364,3,1)</f>
        <v/>
      </c>
      <c r="G364" t="str">
        <f>MID('For utfylling'!$C364,4,1)</f>
        <v/>
      </c>
      <c r="H364" t="str">
        <f>MID('For utfylling'!$C364,5,1)</f>
        <v/>
      </c>
      <c r="I364" t="str">
        <f>MID('For utfylling'!$C364,6,1)</f>
        <v/>
      </c>
      <c r="J364" t="str">
        <f>MID('For utfylling'!$C364,7,1)</f>
        <v/>
      </c>
      <c r="K364" t="str">
        <f>MID('For utfylling'!$C364,8,1)</f>
        <v/>
      </c>
      <c r="L364" t="str">
        <f>MID('For utfylling'!$C364,9,1)</f>
        <v/>
      </c>
      <c r="M364" t="str">
        <f>MID('For utfylling'!$C364,10,1)</f>
        <v/>
      </c>
      <c r="N364" t="str">
        <f>RIGHT('For utfylling'!C364,1)</f>
        <v/>
      </c>
      <c r="O364">
        <f>IF(LEN('For utfylling'!C364)&lt;11,1.1,SUM((D364*$D$1+E364*$E$1+F364*$F$1+G364*$G$1+H364*$H$1+I364*$I$1+J364*$J$1+K364*$K$1+L364*$L$1+M364*$M$1+N364*$N$1))/11)</f>
        <v>1.1000000000000001</v>
      </c>
      <c r="P364">
        <f>IF(LEN('For utfylling'!C364)&lt;11,1.1,SUM((D364*$D$2+E364*$E$2+F364*$F$2+G364*$G$2+H364*$H$2+I364*$I$2+J364*$J$2+K364*$K$2+L364*$L$2+M364*$M$2))/11)</f>
        <v>1.1000000000000001</v>
      </c>
      <c r="S364">
        <f t="shared" si="10"/>
        <v>19</v>
      </c>
      <c r="T364">
        <f>YEAR('For utfylling'!B364)</f>
        <v>1900</v>
      </c>
      <c r="U364">
        <f t="shared" si="11"/>
        <v>1881</v>
      </c>
      <c r="V364">
        <f>IF(OR(U364='For utfylling'!F364,U364=('For utfylling'!F364+1),U364=('For utfylling'!F364-1)),1,0)</f>
        <v>0</v>
      </c>
    </row>
    <row r="365" spans="4:22" x14ac:dyDescent="0.2">
      <c r="D365" t="str">
        <f>MID('For utfylling'!$C365,1,1)</f>
        <v/>
      </c>
      <c r="E365" t="str">
        <f>MID('For utfylling'!$C365,2,1)</f>
        <v/>
      </c>
      <c r="F365" t="str">
        <f>MID('For utfylling'!$C365,3,1)</f>
        <v/>
      </c>
      <c r="G365" t="str">
        <f>MID('For utfylling'!$C365,4,1)</f>
        <v/>
      </c>
      <c r="H365" t="str">
        <f>MID('For utfylling'!$C365,5,1)</f>
        <v/>
      </c>
      <c r="I365" t="str">
        <f>MID('For utfylling'!$C365,6,1)</f>
        <v/>
      </c>
      <c r="J365" t="str">
        <f>MID('For utfylling'!$C365,7,1)</f>
        <v/>
      </c>
      <c r="K365" t="str">
        <f>MID('For utfylling'!$C365,8,1)</f>
        <v/>
      </c>
      <c r="L365" t="str">
        <f>MID('For utfylling'!$C365,9,1)</f>
        <v/>
      </c>
      <c r="M365" t="str">
        <f>MID('For utfylling'!$C365,10,1)</f>
        <v/>
      </c>
      <c r="N365" t="str">
        <f>RIGHT('For utfylling'!C365,1)</f>
        <v/>
      </c>
      <c r="O365">
        <f>IF(LEN('For utfylling'!C365)&lt;11,1.1,SUM((D365*$D$1+E365*$E$1+F365*$F$1+G365*$G$1+H365*$H$1+I365*$I$1+J365*$J$1+K365*$K$1+L365*$L$1+M365*$M$1+N365*$N$1))/11)</f>
        <v>1.1000000000000001</v>
      </c>
      <c r="P365">
        <f>IF(LEN('For utfylling'!C365)&lt;11,1.1,SUM((D365*$D$2+E365*$E$2+F365*$F$2+G365*$G$2+H365*$H$2+I365*$I$2+J365*$J$2+K365*$K$2+L365*$L$2+M365*$M$2))/11)</f>
        <v>1.1000000000000001</v>
      </c>
      <c r="S365">
        <f t="shared" si="10"/>
        <v>19</v>
      </c>
      <c r="T365">
        <f>YEAR('For utfylling'!B365)</f>
        <v>1900</v>
      </c>
      <c r="U365">
        <f t="shared" si="11"/>
        <v>1881</v>
      </c>
      <c r="V365">
        <f>IF(OR(U365='For utfylling'!F365,U365=('For utfylling'!F365+1),U365=('For utfylling'!F365-1)),1,0)</f>
        <v>0</v>
      </c>
    </row>
    <row r="366" spans="4:22" x14ac:dyDescent="0.2">
      <c r="D366" t="str">
        <f>MID('For utfylling'!$C366,1,1)</f>
        <v/>
      </c>
      <c r="E366" t="str">
        <f>MID('For utfylling'!$C366,2,1)</f>
        <v/>
      </c>
      <c r="F366" t="str">
        <f>MID('For utfylling'!$C366,3,1)</f>
        <v/>
      </c>
      <c r="G366" t="str">
        <f>MID('For utfylling'!$C366,4,1)</f>
        <v/>
      </c>
      <c r="H366" t="str">
        <f>MID('For utfylling'!$C366,5,1)</f>
        <v/>
      </c>
      <c r="I366" t="str">
        <f>MID('For utfylling'!$C366,6,1)</f>
        <v/>
      </c>
      <c r="J366" t="str">
        <f>MID('For utfylling'!$C366,7,1)</f>
        <v/>
      </c>
      <c r="K366" t="str">
        <f>MID('For utfylling'!$C366,8,1)</f>
        <v/>
      </c>
      <c r="L366" t="str">
        <f>MID('For utfylling'!$C366,9,1)</f>
        <v/>
      </c>
      <c r="M366" t="str">
        <f>MID('For utfylling'!$C366,10,1)</f>
        <v/>
      </c>
      <c r="N366" t="str">
        <f>RIGHT('For utfylling'!C366,1)</f>
        <v/>
      </c>
      <c r="O366">
        <f>IF(LEN('For utfylling'!C366)&lt;11,1.1,SUM((D366*$D$1+E366*$E$1+F366*$F$1+G366*$G$1+H366*$H$1+I366*$I$1+J366*$J$1+K366*$K$1+L366*$L$1+M366*$M$1+N366*$N$1))/11)</f>
        <v>1.1000000000000001</v>
      </c>
      <c r="P366">
        <f>IF(LEN('For utfylling'!C366)&lt;11,1.1,SUM((D366*$D$2+E366*$E$2+F366*$F$2+G366*$G$2+H366*$H$2+I366*$I$2+J366*$J$2+K366*$K$2+L366*$L$2+M366*$M$2))/11)</f>
        <v>1.1000000000000001</v>
      </c>
      <c r="S366">
        <f t="shared" si="10"/>
        <v>19</v>
      </c>
      <c r="T366">
        <f>YEAR('For utfylling'!B366)</f>
        <v>1900</v>
      </c>
      <c r="U366">
        <f t="shared" si="11"/>
        <v>1881</v>
      </c>
      <c r="V366">
        <f>IF(OR(U366='For utfylling'!F366,U366=('For utfylling'!F366+1),U366=('For utfylling'!F366-1)),1,0)</f>
        <v>0</v>
      </c>
    </row>
    <row r="367" spans="4:22" x14ac:dyDescent="0.2">
      <c r="D367" t="str">
        <f>MID('For utfylling'!$C367,1,1)</f>
        <v/>
      </c>
      <c r="E367" t="str">
        <f>MID('For utfylling'!$C367,2,1)</f>
        <v/>
      </c>
      <c r="F367" t="str">
        <f>MID('For utfylling'!$C367,3,1)</f>
        <v/>
      </c>
      <c r="G367" t="str">
        <f>MID('For utfylling'!$C367,4,1)</f>
        <v/>
      </c>
      <c r="H367" t="str">
        <f>MID('For utfylling'!$C367,5,1)</f>
        <v/>
      </c>
      <c r="I367" t="str">
        <f>MID('For utfylling'!$C367,6,1)</f>
        <v/>
      </c>
      <c r="J367" t="str">
        <f>MID('For utfylling'!$C367,7,1)</f>
        <v/>
      </c>
      <c r="K367" t="str">
        <f>MID('For utfylling'!$C367,8,1)</f>
        <v/>
      </c>
      <c r="L367" t="str">
        <f>MID('For utfylling'!$C367,9,1)</f>
        <v/>
      </c>
      <c r="M367" t="str">
        <f>MID('For utfylling'!$C367,10,1)</f>
        <v/>
      </c>
      <c r="N367" t="str">
        <f>RIGHT('For utfylling'!C367,1)</f>
        <v/>
      </c>
      <c r="O367">
        <f>IF(LEN('For utfylling'!C367)&lt;11,1.1,SUM((D367*$D$1+E367*$E$1+F367*$F$1+G367*$G$1+H367*$H$1+I367*$I$1+J367*$J$1+K367*$K$1+L367*$L$1+M367*$M$1+N367*$N$1))/11)</f>
        <v>1.1000000000000001</v>
      </c>
      <c r="P367">
        <f>IF(LEN('For utfylling'!C367)&lt;11,1.1,SUM((D367*$D$2+E367*$E$2+F367*$F$2+G367*$G$2+H367*$H$2+I367*$I$2+J367*$J$2+K367*$K$2+L367*$L$2+M367*$M$2))/11)</f>
        <v>1.1000000000000001</v>
      </c>
      <c r="S367">
        <f t="shared" si="10"/>
        <v>19</v>
      </c>
      <c r="T367">
        <f>YEAR('For utfylling'!B367)</f>
        <v>1900</v>
      </c>
      <c r="U367">
        <f t="shared" si="11"/>
        <v>1881</v>
      </c>
      <c r="V367">
        <f>IF(OR(U367='For utfylling'!F367,U367=('For utfylling'!F367+1),U367=('For utfylling'!F367-1)),1,0)</f>
        <v>0</v>
      </c>
    </row>
    <row r="368" spans="4:22" x14ac:dyDescent="0.2">
      <c r="D368" t="str">
        <f>MID('For utfylling'!$C368,1,1)</f>
        <v/>
      </c>
      <c r="E368" t="str">
        <f>MID('For utfylling'!$C368,2,1)</f>
        <v/>
      </c>
      <c r="F368" t="str">
        <f>MID('For utfylling'!$C368,3,1)</f>
        <v/>
      </c>
      <c r="G368" t="str">
        <f>MID('For utfylling'!$C368,4,1)</f>
        <v/>
      </c>
      <c r="H368" t="str">
        <f>MID('For utfylling'!$C368,5,1)</f>
        <v/>
      </c>
      <c r="I368" t="str">
        <f>MID('For utfylling'!$C368,6,1)</f>
        <v/>
      </c>
      <c r="J368" t="str">
        <f>MID('For utfylling'!$C368,7,1)</f>
        <v/>
      </c>
      <c r="K368" t="str">
        <f>MID('For utfylling'!$C368,8,1)</f>
        <v/>
      </c>
      <c r="L368" t="str">
        <f>MID('For utfylling'!$C368,9,1)</f>
        <v/>
      </c>
      <c r="M368" t="str">
        <f>MID('For utfylling'!$C368,10,1)</f>
        <v/>
      </c>
      <c r="N368" t="str">
        <f>RIGHT('For utfylling'!C368,1)</f>
        <v/>
      </c>
      <c r="O368">
        <f>IF(LEN('For utfylling'!C368)&lt;11,1.1,SUM((D368*$D$1+E368*$E$1+F368*$F$1+G368*$G$1+H368*$H$1+I368*$I$1+J368*$J$1+K368*$K$1+L368*$L$1+M368*$M$1+N368*$N$1))/11)</f>
        <v>1.1000000000000001</v>
      </c>
      <c r="P368">
        <f>IF(LEN('For utfylling'!C368)&lt;11,1.1,SUM((D368*$D$2+E368*$E$2+F368*$F$2+G368*$G$2+H368*$H$2+I368*$I$2+J368*$J$2+K368*$K$2+L368*$L$2+M368*$M$2))/11)</f>
        <v>1.1000000000000001</v>
      </c>
      <c r="S368">
        <f t="shared" si="10"/>
        <v>19</v>
      </c>
      <c r="T368">
        <f>YEAR('For utfylling'!B368)</f>
        <v>1900</v>
      </c>
      <c r="U368">
        <f t="shared" si="11"/>
        <v>1881</v>
      </c>
      <c r="V368">
        <f>IF(OR(U368='For utfylling'!F368,U368=('For utfylling'!F368+1),U368=('For utfylling'!F368-1)),1,0)</f>
        <v>0</v>
      </c>
    </row>
    <row r="369" spans="4:22" x14ac:dyDescent="0.2">
      <c r="D369" t="str">
        <f>MID('For utfylling'!$C369,1,1)</f>
        <v/>
      </c>
      <c r="E369" t="str">
        <f>MID('For utfylling'!$C369,2,1)</f>
        <v/>
      </c>
      <c r="F369" t="str">
        <f>MID('For utfylling'!$C369,3,1)</f>
        <v/>
      </c>
      <c r="G369" t="str">
        <f>MID('For utfylling'!$C369,4,1)</f>
        <v/>
      </c>
      <c r="H369" t="str">
        <f>MID('For utfylling'!$C369,5,1)</f>
        <v/>
      </c>
      <c r="I369" t="str">
        <f>MID('For utfylling'!$C369,6,1)</f>
        <v/>
      </c>
      <c r="J369" t="str">
        <f>MID('For utfylling'!$C369,7,1)</f>
        <v/>
      </c>
      <c r="K369" t="str">
        <f>MID('For utfylling'!$C369,8,1)</f>
        <v/>
      </c>
      <c r="L369" t="str">
        <f>MID('For utfylling'!$C369,9,1)</f>
        <v/>
      </c>
      <c r="M369" t="str">
        <f>MID('For utfylling'!$C369,10,1)</f>
        <v/>
      </c>
      <c r="N369" t="str">
        <f>RIGHT('For utfylling'!C369,1)</f>
        <v/>
      </c>
      <c r="O369">
        <f>IF(LEN('For utfylling'!C369)&lt;11,1.1,SUM((D369*$D$1+E369*$E$1+F369*$F$1+G369*$G$1+H369*$H$1+I369*$I$1+J369*$J$1+K369*$K$1+L369*$L$1+M369*$M$1+N369*$N$1))/11)</f>
        <v>1.1000000000000001</v>
      </c>
      <c r="P369">
        <f>IF(LEN('For utfylling'!C369)&lt;11,1.1,SUM((D369*$D$2+E369*$E$2+F369*$F$2+G369*$G$2+H369*$H$2+I369*$I$2+J369*$J$2+K369*$K$2+L369*$L$2+M369*$M$2))/11)</f>
        <v>1.1000000000000001</v>
      </c>
      <c r="S369">
        <f t="shared" si="10"/>
        <v>19</v>
      </c>
      <c r="T369">
        <f>YEAR('For utfylling'!B369)</f>
        <v>1900</v>
      </c>
      <c r="U369">
        <f t="shared" si="11"/>
        <v>1881</v>
      </c>
      <c r="V369">
        <f>IF(OR(U369='For utfylling'!F369,U369=('For utfylling'!F369+1),U369=('For utfylling'!F369-1)),1,0)</f>
        <v>0</v>
      </c>
    </row>
    <row r="370" spans="4:22" x14ac:dyDescent="0.2">
      <c r="D370" t="str">
        <f>MID('For utfylling'!$C370,1,1)</f>
        <v/>
      </c>
      <c r="E370" t="str">
        <f>MID('For utfylling'!$C370,2,1)</f>
        <v/>
      </c>
      <c r="F370" t="str">
        <f>MID('For utfylling'!$C370,3,1)</f>
        <v/>
      </c>
      <c r="G370" t="str">
        <f>MID('For utfylling'!$C370,4,1)</f>
        <v/>
      </c>
      <c r="H370" t="str">
        <f>MID('For utfylling'!$C370,5,1)</f>
        <v/>
      </c>
      <c r="I370" t="str">
        <f>MID('For utfylling'!$C370,6,1)</f>
        <v/>
      </c>
      <c r="J370" t="str">
        <f>MID('For utfylling'!$C370,7,1)</f>
        <v/>
      </c>
      <c r="K370" t="str">
        <f>MID('For utfylling'!$C370,8,1)</f>
        <v/>
      </c>
      <c r="L370" t="str">
        <f>MID('For utfylling'!$C370,9,1)</f>
        <v/>
      </c>
      <c r="M370" t="str">
        <f>MID('For utfylling'!$C370,10,1)</f>
        <v/>
      </c>
      <c r="N370" t="str">
        <f>RIGHT('For utfylling'!C370,1)</f>
        <v/>
      </c>
      <c r="O370">
        <f>IF(LEN('For utfylling'!C370)&lt;11,1.1,SUM((D370*$D$1+E370*$E$1+F370*$F$1+G370*$G$1+H370*$H$1+I370*$I$1+J370*$J$1+K370*$K$1+L370*$L$1+M370*$M$1+N370*$N$1))/11)</f>
        <v>1.1000000000000001</v>
      </c>
      <c r="P370">
        <f>IF(LEN('For utfylling'!C370)&lt;11,1.1,SUM((D370*$D$2+E370*$E$2+F370*$F$2+G370*$G$2+H370*$H$2+I370*$I$2+J370*$J$2+K370*$K$2+L370*$L$2+M370*$M$2))/11)</f>
        <v>1.1000000000000001</v>
      </c>
      <c r="S370">
        <f t="shared" si="10"/>
        <v>19</v>
      </c>
      <c r="T370">
        <f>YEAR('For utfylling'!B370)</f>
        <v>1900</v>
      </c>
      <c r="U370">
        <f t="shared" si="11"/>
        <v>1881</v>
      </c>
      <c r="V370">
        <f>IF(OR(U370='For utfylling'!F370,U370=('For utfylling'!F370+1),U370=('For utfylling'!F370-1)),1,0)</f>
        <v>0</v>
      </c>
    </row>
    <row r="371" spans="4:22" x14ac:dyDescent="0.2">
      <c r="D371" t="str">
        <f>MID('For utfylling'!$C371,1,1)</f>
        <v/>
      </c>
      <c r="E371" t="str">
        <f>MID('For utfylling'!$C371,2,1)</f>
        <v/>
      </c>
      <c r="F371" t="str">
        <f>MID('For utfylling'!$C371,3,1)</f>
        <v/>
      </c>
      <c r="G371" t="str">
        <f>MID('For utfylling'!$C371,4,1)</f>
        <v/>
      </c>
      <c r="H371" t="str">
        <f>MID('For utfylling'!$C371,5,1)</f>
        <v/>
      </c>
      <c r="I371" t="str">
        <f>MID('For utfylling'!$C371,6,1)</f>
        <v/>
      </c>
      <c r="J371" t="str">
        <f>MID('For utfylling'!$C371,7,1)</f>
        <v/>
      </c>
      <c r="K371" t="str">
        <f>MID('For utfylling'!$C371,8,1)</f>
        <v/>
      </c>
      <c r="L371" t="str">
        <f>MID('For utfylling'!$C371,9,1)</f>
        <v/>
      </c>
      <c r="M371" t="str">
        <f>MID('For utfylling'!$C371,10,1)</f>
        <v/>
      </c>
      <c r="N371" t="str">
        <f>RIGHT('For utfylling'!C371,1)</f>
        <v/>
      </c>
      <c r="O371">
        <f>IF(LEN('For utfylling'!C371)&lt;11,1.1,SUM((D371*$D$1+E371*$E$1+F371*$F$1+G371*$G$1+H371*$H$1+I371*$I$1+J371*$J$1+K371*$K$1+L371*$L$1+M371*$M$1+N371*$N$1))/11)</f>
        <v>1.1000000000000001</v>
      </c>
      <c r="P371">
        <f>IF(LEN('For utfylling'!C371)&lt;11,1.1,SUM((D371*$D$2+E371*$E$2+F371*$F$2+G371*$G$2+H371*$H$2+I371*$I$2+J371*$J$2+K371*$K$2+L371*$L$2+M371*$M$2))/11)</f>
        <v>1.1000000000000001</v>
      </c>
      <c r="S371">
        <f t="shared" si="10"/>
        <v>19</v>
      </c>
      <c r="T371">
        <f>YEAR('For utfylling'!B371)</f>
        <v>1900</v>
      </c>
      <c r="U371">
        <f t="shared" si="11"/>
        <v>1881</v>
      </c>
      <c r="V371">
        <f>IF(OR(U371='For utfylling'!F371,U371=('For utfylling'!F371+1),U371=('For utfylling'!F371-1)),1,0)</f>
        <v>0</v>
      </c>
    </row>
    <row r="372" spans="4:22" x14ac:dyDescent="0.2">
      <c r="D372" t="str">
        <f>MID('For utfylling'!$C372,1,1)</f>
        <v/>
      </c>
      <c r="E372" t="str">
        <f>MID('For utfylling'!$C372,2,1)</f>
        <v/>
      </c>
      <c r="F372" t="str">
        <f>MID('For utfylling'!$C372,3,1)</f>
        <v/>
      </c>
      <c r="G372" t="str">
        <f>MID('For utfylling'!$C372,4,1)</f>
        <v/>
      </c>
      <c r="H372" t="str">
        <f>MID('For utfylling'!$C372,5,1)</f>
        <v/>
      </c>
      <c r="I372" t="str">
        <f>MID('For utfylling'!$C372,6,1)</f>
        <v/>
      </c>
      <c r="J372" t="str">
        <f>MID('For utfylling'!$C372,7,1)</f>
        <v/>
      </c>
      <c r="K372" t="str">
        <f>MID('For utfylling'!$C372,8,1)</f>
        <v/>
      </c>
      <c r="L372" t="str">
        <f>MID('For utfylling'!$C372,9,1)</f>
        <v/>
      </c>
      <c r="M372" t="str">
        <f>MID('For utfylling'!$C372,10,1)</f>
        <v/>
      </c>
      <c r="N372" t="str">
        <f>RIGHT('For utfylling'!C372,1)</f>
        <v/>
      </c>
      <c r="O372">
        <f>IF(LEN('For utfylling'!C372)&lt;11,1.1,SUM((D372*$D$1+E372*$E$1+F372*$F$1+G372*$G$1+H372*$H$1+I372*$I$1+J372*$J$1+K372*$K$1+L372*$L$1+M372*$M$1+N372*$N$1))/11)</f>
        <v>1.1000000000000001</v>
      </c>
      <c r="P372">
        <f>IF(LEN('For utfylling'!C372)&lt;11,1.1,SUM((D372*$D$2+E372*$E$2+F372*$F$2+G372*$G$2+H372*$H$2+I372*$I$2+J372*$J$2+K372*$K$2+L372*$L$2+M372*$M$2))/11)</f>
        <v>1.1000000000000001</v>
      </c>
      <c r="S372">
        <f t="shared" si="10"/>
        <v>19</v>
      </c>
      <c r="T372">
        <f>YEAR('For utfylling'!B372)</f>
        <v>1900</v>
      </c>
      <c r="U372">
        <f t="shared" si="11"/>
        <v>1881</v>
      </c>
      <c r="V372">
        <f>IF(OR(U372='For utfylling'!F372,U372=('For utfylling'!F372+1),U372=('For utfylling'!F372-1)),1,0)</f>
        <v>0</v>
      </c>
    </row>
    <row r="373" spans="4:22" x14ac:dyDescent="0.2">
      <c r="D373" t="str">
        <f>MID('For utfylling'!$C373,1,1)</f>
        <v/>
      </c>
      <c r="E373" t="str">
        <f>MID('For utfylling'!$C373,2,1)</f>
        <v/>
      </c>
      <c r="F373" t="str">
        <f>MID('For utfylling'!$C373,3,1)</f>
        <v/>
      </c>
      <c r="G373" t="str">
        <f>MID('For utfylling'!$C373,4,1)</f>
        <v/>
      </c>
      <c r="H373" t="str">
        <f>MID('For utfylling'!$C373,5,1)</f>
        <v/>
      </c>
      <c r="I373" t="str">
        <f>MID('For utfylling'!$C373,6,1)</f>
        <v/>
      </c>
      <c r="J373" t="str">
        <f>MID('For utfylling'!$C373,7,1)</f>
        <v/>
      </c>
      <c r="K373" t="str">
        <f>MID('For utfylling'!$C373,8,1)</f>
        <v/>
      </c>
      <c r="L373" t="str">
        <f>MID('For utfylling'!$C373,9,1)</f>
        <v/>
      </c>
      <c r="M373" t="str">
        <f>MID('For utfylling'!$C373,10,1)</f>
        <v/>
      </c>
      <c r="N373" t="str">
        <f>RIGHT('For utfylling'!C373,1)</f>
        <v/>
      </c>
      <c r="O373">
        <f>IF(LEN('For utfylling'!C373)&lt;11,1.1,SUM((D373*$D$1+E373*$E$1+F373*$F$1+G373*$G$1+H373*$H$1+I373*$I$1+J373*$J$1+K373*$K$1+L373*$L$1+M373*$M$1+N373*$N$1))/11)</f>
        <v>1.1000000000000001</v>
      </c>
      <c r="P373">
        <f>IF(LEN('For utfylling'!C373)&lt;11,1.1,SUM((D373*$D$2+E373*$E$2+F373*$F$2+G373*$G$2+H373*$H$2+I373*$I$2+J373*$J$2+K373*$K$2+L373*$L$2+M373*$M$2))/11)</f>
        <v>1.1000000000000001</v>
      </c>
      <c r="S373">
        <f t="shared" si="10"/>
        <v>19</v>
      </c>
      <c r="T373">
        <f>YEAR('For utfylling'!B373)</f>
        <v>1900</v>
      </c>
      <c r="U373">
        <f t="shared" si="11"/>
        <v>1881</v>
      </c>
      <c r="V373">
        <f>IF(OR(U373='For utfylling'!F373,U373=('For utfylling'!F373+1),U373=('For utfylling'!F373-1)),1,0)</f>
        <v>0</v>
      </c>
    </row>
    <row r="374" spans="4:22" x14ac:dyDescent="0.2">
      <c r="D374" t="str">
        <f>MID('For utfylling'!$C374,1,1)</f>
        <v/>
      </c>
      <c r="E374" t="str">
        <f>MID('For utfylling'!$C374,2,1)</f>
        <v/>
      </c>
      <c r="F374" t="str">
        <f>MID('For utfylling'!$C374,3,1)</f>
        <v/>
      </c>
      <c r="G374" t="str">
        <f>MID('For utfylling'!$C374,4,1)</f>
        <v/>
      </c>
      <c r="H374" t="str">
        <f>MID('For utfylling'!$C374,5,1)</f>
        <v/>
      </c>
      <c r="I374" t="str">
        <f>MID('For utfylling'!$C374,6,1)</f>
        <v/>
      </c>
      <c r="J374" t="str">
        <f>MID('For utfylling'!$C374,7,1)</f>
        <v/>
      </c>
      <c r="K374" t="str">
        <f>MID('For utfylling'!$C374,8,1)</f>
        <v/>
      </c>
      <c r="L374" t="str">
        <f>MID('For utfylling'!$C374,9,1)</f>
        <v/>
      </c>
      <c r="M374" t="str">
        <f>MID('For utfylling'!$C374,10,1)</f>
        <v/>
      </c>
      <c r="N374" t="str">
        <f>RIGHT('For utfylling'!C374,1)</f>
        <v/>
      </c>
      <c r="O374">
        <f>IF(LEN('For utfylling'!C374)&lt;11,1.1,SUM((D374*$D$1+E374*$E$1+F374*$F$1+G374*$G$1+H374*$H$1+I374*$I$1+J374*$J$1+K374*$K$1+L374*$L$1+M374*$M$1+N374*$N$1))/11)</f>
        <v>1.1000000000000001</v>
      </c>
      <c r="P374">
        <f>IF(LEN('For utfylling'!C374)&lt;11,1.1,SUM((D374*$D$2+E374*$E$2+F374*$F$2+G374*$G$2+H374*$H$2+I374*$I$2+J374*$J$2+K374*$K$2+L374*$L$2+M374*$M$2))/11)</f>
        <v>1.1000000000000001</v>
      </c>
      <c r="S374">
        <f t="shared" si="10"/>
        <v>19</v>
      </c>
      <c r="T374">
        <f>YEAR('For utfylling'!B374)</f>
        <v>1900</v>
      </c>
      <c r="U374">
        <f t="shared" si="11"/>
        <v>1881</v>
      </c>
      <c r="V374">
        <f>IF(OR(U374='For utfylling'!F374,U374=('For utfylling'!F374+1),U374=('For utfylling'!F374-1)),1,0)</f>
        <v>0</v>
      </c>
    </row>
    <row r="375" spans="4:22" x14ac:dyDescent="0.2">
      <c r="D375" t="str">
        <f>MID('For utfylling'!$C375,1,1)</f>
        <v/>
      </c>
      <c r="E375" t="str">
        <f>MID('For utfylling'!$C375,2,1)</f>
        <v/>
      </c>
      <c r="F375" t="str">
        <f>MID('For utfylling'!$C375,3,1)</f>
        <v/>
      </c>
      <c r="G375" t="str">
        <f>MID('For utfylling'!$C375,4,1)</f>
        <v/>
      </c>
      <c r="H375" t="str">
        <f>MID('For utfylling'!$C375,5,1)</f>
        <v/>
      </c>
      <c r="I375" t="str">
        <f>MID('For utfylling'!$C375,6,1)</f>
        <v/>
      </c>
      <c r="J375" t="str">
        <f>MID('For utfylling'!$C375,7,1)</f>
        <v/>
      </c>
      <c r="K375" t="str">
        <f>MID('For utfylling'!$C375,8,1)</f>
        <v/>
      </c>
      <c r="L375" t="str">
        <f>MID('For utfylling'!$C375,9,1)</f>
        <v/>
      </c>
      <c r="M375" t="str">
        <f>MID('For utfylling'!$C375,10,1)</f>
        <v/>
      </c>
      <c r="N375" t="str">
        <f>RIGHT('For utfylling'!C375,1)</f>
        <v/>
      </c>
      <c r="O375">
        <f>IF(LEN('For utfylling'!C375)&lt;11,1.1,SUM((D375*$D$1+E375*$E$1+F375*$F$1+G375*$G$1+H375*$H$1+I375*$I$1+J375*$J$1+K375*$K$1+L375*$L$1+M375*$M$1+N375*$N$1))/11)</f>
        <v>1.1000000000000001</v>
      </c>
      <c r="P375">
        <f>IF(LEN('For utfylling'!C375)&lt;11,1.1,SUM((D375*$D$2+E375*$E$2+F375*$F$2+G375*$G$2+H375*$H$2+I375*$I$2+J375*$J$2+K375*$K$2+L375*$L$2+M375*$M$2))/11)</f>
        <v>1.1000000000000001</v>
      </c>
      <c r="S375">
        <f t="shared" si="10"/>
        <v>19</v>
      </c>
      <c r="T375">
        <f>YEAR('For utfylling'!B375)</f>
        <v>1900</v>
      </c>
      <c r="U375">
        <f t="shared" si="11"/>
        <v>1881</v>
      </c>
      <c r="V375">
        <f>IF(OR(U375='For utfylling'!F375,U375=('For utfylling'!F375+1),U375=('For utfylling'!F375-1)),1,0)</f>
        <v>0</v>
      </c>
    </row>
    <row r="376" spans="4:22" x14ac:dyDescent="0.2">
      <c r="D376" t="str">
        <f>MID('For utfylling'!$C376,1,1)</f>
        <v/>
      </c>
      <c r="E376" t="str">
        <f>MID('For utfylling'!$C376,2,1)</f>
        <v/>
      </c>
      <c r="F376" t="str">
        <f>MID('For utfylling'!$C376,3,1)</f>
        <v/>
      </c>
      <c r="G376" t="str">
        <f>MID('For utfylling'!$C376,4,1)</f>
        <v/>
      </c>
      <c r="H376" t="str">
        <f>MID('For utfylling'!$C376,5,1)</f>
        <v/>
      </c>
      <c r="I376" t="str">
        <f>MID('For utfylling'!$C376,6,1)</f>
        <v/>
      </c>
      <c r="J376" t="str">
        <f>MID('For utfylling'!$C376,7,1)</f>
        <v/>
      </c>
      <c r="K376" t="str">
        <f>MID('For utfylling'!$C376,8,1)</f>
        <v/>
      </c>
      <c r="L376" t="str">
        <f>MID('For utfylling'!$C376,9,1)</f>
        <v/>
      </c>
      <c r="M376" t="str">
        <f>MID('For utfylling'!$C376,10,1)</f>
        <v/>
      </c>
      <c r="N376" t="str">
        <f>RIGHT('For utfylling'!C376,1)</f>
        <v/>
      </c>
      <c r="O376">
        <f>IF(LEN('For utfylling'!C376)&lt;11,1.1,SUM((D376*$D$1+E376*$E$1+F376*$F$1+G376*$G$1+H376*$H$1+I376*$I$1+J376*$J$1+K376*$K$1+L376*$L$1+M376*$M$1+N376*$N$1))/11)</f>
        <v>1.1000000000000001</v>
      </c>
      <c r="P376">
        <f>IF(LEN('For utfylling'!C376)&lt;11,1.1,SUM((D376*$D$2+E376*$E$2+F376*$F$2+G376*$G$2+H376*$H$2+I376*$I$2+J376*$J$2+K376*$K$2+L376*$L$2+M376*$M$2))/11)</f>
        <v>1.1000000000000001</v>
      </c>
      <c r="S376">
        <f t="shared" si="10"/>
        <v>19</v>
      </c>
      <c r="T376">
        <f>YEAR('For utfylling'!B376)</f>
        <v>1900</v>
      </c>
      <c r="U376">
        <f t="shared" si="11"/>
        <v>1881</v>
      </c>
      <c r="V376">
        <f>IF(OR(U376='For utfylling'!F376,U376=('For utfylling'!F376+1),U376=('For utfylling'!F376-1)),1,0)</f>
        <v>0</v>
      </c>
    </row>
    <row r="377" spans="4:22" x14ac:dyDescent="0.2">
      <c r="D377" t="str">
        <f>MID('For utfylling'!$C377,1,1)</f>
        <v/>
      </c>
      <c r="E377" t="str">
        <f>MID('For utfylling'!$C377,2,1)</f>
        <v/>
      </c>
      <c r="F377" t="str">
        <f>MID('For utfylling'!$C377,3,1)</f>
        <v/>
      </c>
      <c r="G377" t="str">
        <f>MID('For utfylling'!$C377,4,1)</f>
        <v/>
      </c>
      <c r="H377" t="str">
        <f>MID('For utfylling'!$C377,5,1)</f>
        <v/>
      </c>
      <c r="I377" t="str">
        <f>MID('For utfylling'!$C377,6,1)</f>
        <v/>
      </c>
      <c r="J377" t="str">
        <f>MID('For utfylling'!$C377,7,1)</f>
        <v/>
      </c>
      <c r="K377" t="str">
        <f>MID('For utfylling'!$C377,8,1)</f>
        <v/>
      </c>
      <c r="L377" t="str">
        <f>MID('For utfylling'!$C377,9,1)</f>
        <v/>
      </c>
      <c r="M377" t="str">
        <f>MID('For utfylling'!$C377,10,1)</f>
        <v/>
      </c>
      <c r="N377" t="str">
        <f>RIGHT('For utfylling'!C377,1)</f>
        <v/>
      </c>
      <c r="O377">
        <f>IF(LEN('For utfylling'!C377)&lt;11,1.1,SUM((D377*$D$1+E377*$E$1+F377*$F$1+G377*$G$1+H377*$H$1+I377*$I$1+J377*$J$1+K377*$K$1+L377*$L$1+M377*$M$1+N377*$N$1))/11)</f>
        <v>1.1000000000000001</v>
      </c>
      <c r="P377">
        <f>IF(LEN('For utfylling'!C377)&lt;11,1.1,SUM((D377*$D$2+E377*$E$2+F377*$F$2+G377*$G$2+H377*$H$2+I377*$I$2+J377*$J$2+K377*$K$2+L377*$L$2+M377*$M$2))/11)</f>
        <v>1.1000000000000001</v>
      </c>
      <c r="S377">
        <f t="shared" si="10"/>
        <v>19</v>
      </c>
      <c r="T377">
        <f>YEAR('For utfylling'!B377)</f>
        <v>1900</v>
      </c>
      <c r="U377">
        <f t="shared" si="11"/>
        <v>1881</v>
      </c>
      <c r="V377">
        <f>IF(OR(U377='For utfylling'!F377,U377=('For utfylling'!F377+1),U377=('For utfylling'!F377-1)),1,0)</f>
        <v>0</v>
      </c>
    </row>
    <row r="378" spans="4:22" x14ac:dyDescent="0.2">
      <c r="D378" t="str">
        <f>MID('For utfylling'!$C378,1,1)</f>
        <v/>
      </c>
      <c r="E378" t="str">
        <f>MID('For utfylling'!$C378,2,1)</f>
        <v/>
      </c>
      <c r="F378" t="str">
        <f>MID('For utfylling'!$C378,3,1)</f>
        <v/>
      </c>
      <c r="G378" t="str">
        <f>MID('For utfylling'!$C378,4,1)</f>
        <v/>
      </c>
      <c r="H378" t="str">
        <f>MID('For utfylling'!$C378,5,1)</f>
        <v/>
      </c>
      <c r="I378" t="str">
        <f>MID('For utfylling'!$C378,6,1)</f>
        <v/>
      </c>
      <c r="J378" t="str">
        <f>MID('For utfylling'!$C378,7,1)</f>
        <v/>
      </c>
      <c r="K378" t="str">
        <f>MID('For utfylling'!$C378,8,1)</f>
        <v/>
      </c>
      <c r="L378" t="str">
        <f>MID('For utfylling'!$C378,9,1)</f>
        <v/>
      </c>
      <c r="M378" t="str">
        <f>MID('For utfylling'!$C378,10,1)</f>
        <v/>
      </c>
      <c r="N378" t="str">
        <f>RIGHT('For utfylling'!C378,1)</f>
        <v/>
      </c>
      <c r="O378">
        <f>IF(LEN('For utfylling'!C378)&lt;11,1.1,SUM((D378*$D$1+E378*$E$1+F378*$F$1+G378*$G$1+H378*$H$1+I378*$I$1+J378*$J$1+K378*$K$1+L378*$L$1+M378*$M$1+N378*$N$1))/11)</f>
        <v>1.1000000000000001</v>
      </c>
      <c r="P378">
        <f>IF(LEN('For utfylling'!C378)&lt;11,1.1,SUM((D378*$D$2+E378*$E$2+F378*$F$2+G378*$G$2+H378*$H$2+I378*$I$2+J378*$J$2+K378*$K$2+L378*$L$2+M378*$M$2))/11)</f>
        <v>1.1000000000000001</v>
      </c>
      <c r="S378">
        <f t="shared" si="10"/>
        <v>19</v>
      </c>
      <c r="T378">
        <f>YEAR('For utfylling'!B378)</f>
        <v>1900</v>
      </c>
      <c r="U378">
        <f t="shared" si="11"/>
        <v>1881</v>
      </c>
      <c r="V378">
        <f>IF(OR(U378='For utfylling'!F378,U378=('For utfylling'!F378+1),U378=('For utfylling'!F378-1)),1,0)</f>
        <v>0</v>
      </c>
    </row>
    <row r="379" spans="4:22" x14ac:dyDescent="0.2">
      <c r="D379" t="str">
        <f>MID('For utfylling'!$C379,1,1)</f>
        <v/>
      </c>
      <c r="E379" t="str">
        <f>MID('For utfylling'!$C379,2,1)</f>
        <v/>
      </c>
      <c r="F379" t="str">
        <f>MID('For utfylling'!$C379,3,1)</f>
        <v/>
      </c>
      <c r="G379" t="str">
        <f>MID('For utfylling'!$C379,4,1)</f>
        <v/>
      </c>
      <c r="H379" t="str">
        <f>MID('For utfylling'!$C379,5,1)</f>
        <v/>
      </c>
      <c r="I379" t="str">
        <f>MID('For utfylling'!$C379,6,1)</f>
        <v/>
      </c>
      <c r="J379" t="str">
        <f>MID('For utfylling'!$C379,7,1)</f>
        <v/>
      </c>
      <c r="K379" t="str">
        <f>MID('For utfylling'!$C379,8,1)</f>
        <v/>
      </c>
      <c r="L379" t="str">
        <f>MID('For utfylling'!$C379,9,1)</f>
        <v/>
      </c>
      <c r="M379" t="str">
        <f>MID('For utfylling'!$C379,10,1)</f>
        <v/>
      </c>
      <c r="N379" t="str">
        <f>RIGHT('For utfylling'!C379,1)</f>
        <v/>
      </c>
      <c r="O379">
        <f>IF(LEN('For utfylling'!C379)&lt;11,1.1,SUM((D379*$D$1+E379*$E$1+F379*$F$1+G379*$G$1+H379*$H$1+I379*$I$1+J379*$J$1+K379*$K$1+L379*$L$1+M379*$M$1+N379*$N$1))/11)</f>
        <v>1.1000000000000001</v>
      </c>
      <c r="P379">
        <f>IF(LEN('For utfylling'!C379)&lt;11,1.1,SUM((D379*$D$2+E379*$E$2+F379*$F$2+G379*$G$2+H379*$H$2+I379*$I$2+J379*$J$2+K379*$K$2+L379*$L$2+M379*$M$2))/11)</f>
        <v>1.1000000000000001</v>
      </c>
      <c r="S379">
        <f t="shared" si="10"/>
        <v>19</v>
      </c>
      <c r="T379">
        <f>YEAR('For utfylling'!B379)</f>
        <v>1900</v>
      </c>
      <c r="U379">
        <f t="shared" si="11"/>
        <v>1881</v>
      </c>
      <c r="V379">
        <f>IF(OR(U379='For utfylling'!F379,U379=('For utfylling'!F379+1),U379=('For utfylling'!F379-1)),1,0)</f>
        <v>0</v>
      </c>
    </row>
    <row r="380" spans="4:22" x14ac:dyDescent="0.2">
      <c r="D380" t="str">
        <f>MID('For utfylling'!$C380,1,1)</f>
        <v/>
      </c>
      <c r="E380" t="str">
        <f>MID('For utfylling'!$C380,2,1)</f>
        <v/>
      </c>
      <c r="F380" t="str">
        <f>MID('For utfylling'!$C380,3,1)</f>
        <v/>
      </c>
      <c r="G380" t="str">
        <f>MID('For utfylling'!$C380,4,1)</f>
        <v/>
      </c>
      <c r="H380" t="str">
        <f>MID('For utfylling'!$C380,5,1)</f>
        <v/>
      </c>
      <c r="I380" t="str">
        <f>MID('For utfylling'!$C380,6,1)</f>
        <v/>
      </c>
      <c r="J380" t="str">
        <f>MID('For utfylling'!$C380,7,1)</f>
        <v/>
      </c>
      <c r="K380" t="str">
        <f>MID('For utfylling'!$C380,8,1)</f>
        <v/>
      </c>
      <c r="L380" t="str">
        <f>MID('For utfylling'!$C380,9,1)</f>
        <v/>
      </c>
      <c r="M380" t="str">
        <f>MID('For utfylling'!$C380,10,1)</f>
        <v/>
      </c>
      <c r="N380" t="str">
        <f>RIGHT('For utfylling'!C380,1)</f>
        <v/>
      </c>
      <c r="O380">
        <f>IF(LEN('For utfylling'!C380)&lt;11,1.1,SUM((D380*$D$1+E380*$E$1+F380*$F$1+G380*$G$1+H380*$H$1+I380*$I$1+J380*$J$1+K380*$K$1+L380*$L$1+M380*$M$1+N380*$N$1))/11)</f>
        <v>1.1000000000000001</v>
      </c>
      <c r="P380">
        <f>IF(LEN('For utfylling'!C380)&lt;11,1.1,SUM((D380*$D$2+E380*$E$2+F380*$F$2+G380*$G$2+H380*$H$2+I380*$I$2+J380*$J$2+K380*$K$2+L380*$L$2+M380*$M$2))/11)</f>
        <v>1.1000000000000001</v>
      </c>
      <c r="S380">
        <f t="shared" si="10"/>
        <v>19</v>
      </c>
      <c r="T380">
        <f>YEAR('For utfylling'!B380)</f>
        <v>1900</v>
      </c>
      <c r="U380">
        <f t="shared" si="11"/>
        <v>1881</v>
      </c>
      <c r="V380">
        <f>IF(OR(U380='For utfylling'!F380,U380=('For utfylling'!F380+1),U380=('For utfylling'!F380-1)),1,0)</f>
        <v>0</v>
      </c>
    </row>
    <row r="381" spans="4:22" x14ac:dyDescent="0.2">
      <c r="D381" t="str">
        <f>MID('For utfylling'!$C381,1,1)</f>
        <v/>
      </c>
      <c r="E381" t="str">
        <f>MID('For utfylling'!$C381,2,1)</f>
        <v/>
      </c>
      <c r="F381" t="str">
        <f>MID('For utfylling'!$C381,3,1)</f>
        <v/>
      </c>
      <c r="G381" t="str">
        <f>MID('For utfylling'!$C381,4,1)</f>
        <v/>
      </c>
      <c r="H381" t="str">
        <f>MID('For utfylling'!$C381,5,1)</f>
        <v/>
      </c>
      <c r="I381" t="str">
        <f>MID('For utfylling'!$C381,6,1)</f>
        <v/>
      </c>
      <c r="J381" t="str">
        <f>MID('For utfylling'!$C381,7,1)</f>
        <v/>
      </c>
      <c r="K381" t="str">
        <f>MID('For utfylling'!$C381,8,1)</f>
        <v/>
      </c>
      <c r="L381" t="str">
        <f>MID('For utfylling'!$C381,9,1)</f>
        <v/>
      </c>
      <c r="M381" t="str">
        <f>MID('For utfylling'!$C381,10,1)</f>
        <v/>
      </c>
      <c r="N381" t="str">
        <f>RIGHT('For utfylling'!C381,1)</f>
        <v/>
      </c>
      <c r="O381">
        <f>IF(LEN('For utfylling'!C381)&lt;11,1.1,SUM((D381*$D$1+E381*$E$1+F381*$F$1+G381*$G$1+H381*$H$1+I381*$I$1+J381*$J$1+K381*$K$1+L381*$L$1+M381*$M$1+N381*$N$1))/11)</f>
        <v>1.1000000000000001</v>
      </c>
      <c r="P381">
        <f>IF(LEN('For utfylling'!C381)&lt;11,1.1,SUM((D381*$D$2+E381*$E$2+F381*$F$2+G381*$G$2+H381*$H$2+I381*$I$2+J381*$J$2+K381*$K$2+L381*$L$2+M381*$M$2))/11)</f>
        <v>1.1000000000000001</v>
      </c>
      <c r="S381">
        <f t="shared" si="10"/>
        <v>19</v>
      </c>
      <c r="T381">
        <f>YEAR('For utfylling'!B381)</f>
        <v>1900</v>
      </c>
      <c r="U381">
        <f t="shared" si="11"/>
        <v>1881</v>
      </c>
      <c r="V381">
        <f>IF(OR(U381='For utfylling'!F381,U381=('For utfylling'!F381+1),U381=('For utfylling'!F381-1)),1,0)</f>
        <v>0</v>
      </c>
    </row>
    <row r="382" spans="4:22" x14ac:dyDescent="0.2">
      <c r="D382" t="str">
        <f>MID('For utfylling'!$C382,1,1)</f>
        <v/>
      </c>
      <c r="E382" t="str">
        <f>MID('For utfylling'!$C382,2,1)</f>
        <v/>
      </c>
      <c r="F382" t="str">
        <f>MID('For utfylling'!$C382,3,1)</f>
        <v/>
      </c>
      <c r="G382" t="str">
        <f>MID('For utfylling'!$C382,4,1)</f>
        <v/>
      </c>
      <c r="H382" t="str">
        <f>MID('For utfylling'!$C382,5,1)</f>
        <v/>
      </c>
      <c r="I382" t="str">
        <f>MID('For utfylling'!$C382,6,1)</f>
        <v/>
      </c>
      <c r="J382" t="str">
        <f>MID('For utfylling'!$C382,7,1)</f>
        <v/>
      </c>
      <c r="K382" t="str">
        <f>MID('For utfylling'!$C382,8,1)</f>
        <v/>
      </c>
      <c r="L382" t="str">
        <f>MID('For utfylling'!$C382,9,1)</f>
        <v/>
      </c>
      <c r="M382" t="str">
        <f>MID('For utfylling'!$C382,10,1)</f>
        <v/>
      </c>
      <c r="N382" t="str">
        <f>RIGHT('For utfylling'!C382,1)</f>
        <v/>
      </c>
      <c r="O382">
        <f>IF(LEN('For utfylling'!C382)&lt;11,1.1,SUM((D382*$D$1+E382*$E$1+F382*$F$1+G382*$G$1+H382*$H$1+I382*$I$1+J382*$J$1+K382*$K$1+L382*$L$1+M382*$M$1+N382*$N$1))/11)</f>
        <v>1.1000000000000001</v>
      </c>
      <c r="P382">
        <f>IF(LEN('For utfylling'!C382)&lt;11,1.1,SUM((D382*$D$2+E382*$E$2+F382*$F$2+G382*$G$2+H382*$H$2+I382*$I$2+J382*$J$2+K382*$K$2+L382*$L$2+M382*$M$2))/11)</f>
        <v>1.1000000000000001</v>
      </c>
      <c r="S382">
        <f t="shared" si="10"/>
        <v>19</v>
      </c>
      <c r="T382">
        <f>YEAR('For utfylling'!B382)</f>
        <v>1900</v>
      </c>
      <c r="U382">
        <f t="shared" si="11"/>
        <v>1881</v>
      </c>
      <c r="V382">
        <f>IF(OR(U382='For utfylling'!F382,U382=('For utfylling'!F382+1),U382=('For utfylling'!F382-1)),1,0)</f>
        <v>0</v>
      </c>
    </row>
    <row r="383" spans="4:22" x14ac:dyDescent="0.2">
      <c r="D383" t="str">
        <f>MID('For utfylling'!$C383,1,1)</f>
        <v/>
      </c>
      <c r="E383" t="str">
        <f>MID('For utfylling'!$C383,2,1)</f>
        <v/>
      </c>
      <c r="F383" t="str">
        <f>MID('For utfylling'!$C383,3,1)</f>
        <v/>
      </c>
      <c r="G383" t="str">
        <f>MID('For utfylling'!$C383,4,1)</f>
        <v/>
      </c>
      <c r="H383" t="str">
        <f>MID('For utfylling'!$C383,5,1)</f>
        <v/>
      </c>
      <c r="I383" t="str">
        <f>MID('For utfylling'!$C383,6,1)</f>
        <v/>
      </c>
      <c r="J383" t="str">
        <f>MID('For utfylling'!$C383,7,1)</f>
        <v/>
      </c>
      <c r="K383" t="str">
        <f>MID('For utfylling'!$C383,8,1)</f>
        <v/>
      </c>
      <c r="L383" t="str">
        <f>MID('For utfylling'!$C383,9,1)</f>
        <v/>
      </c>
      <c r="M383" t="str">
        <f>MID('For utfylling'!$C383,10,1)</f>
        <v/>
      </c>
      <c r="N383" t="str">
        <f>RIGHT('For utfylling'!C383,1)</f>
        <v/>
      </c>
      <c r="O383">
        <f>IF(LEN('For utfylling'!C383)&lt;11,1.1,SUM((D383*$D$1+E383*$E$1+F383*$F$1+G383*$G$1+H383*$H$1+I383*$I$1+J383*$J$1+K383*$K$1+L383*$L$1+M383*$M$1+N383*$N$1))/11)</f>
        <v>1.1000000000000001</v>
      </c>
      <c r="P383">
        <f>IF(LEN('For utfylling'!C383)&lt;11,1.1,SUM((D383*$D$2+E383*$E$2+F383*$F$2+G383*$G$2+H383*$H$2+I383*$I$2+J383*$J$2+K383*$K$2+L383*$L$2+M383*$M$2))/11)</f>
        <v>1.1000000000000001</v>
      </c>
      <c r="S383">
        <f t="shared" si="10"/>
        <v>19</v>
      </c>
      <c r="T383">
        <f>YEAR('For utfylling'!B383)</f>
        <v>1900</v>
      </c>
      <c r="U383">
        <f t="shared" si="11"/>
        <v>1881</v>
      </c>
      <c r="V383">
        <f>IF(OR(U383='For utfylling'!F383,U383=('For utfylling'!F383+1),U383=('For utfylling'!F383-1)),1,0)</f>
        <v>0</v>
      </c>
    </row>
    <row r="384" spans="4:22" x14ac:dyDescent="0.2">
      <c r="D384" t="str">
        <f>MID('For utfylling'!$C384,1,1)</f>
        <v/>
      </c>
      <c r="E384" t="str">
        <f>MID('For utfylling'!$C384,2,1)</f>
        <v/>
      </c>
      <c r="F384" t="str">
        <f>MID('For utfylling'!$C384,3,1)</f>
        <v/>
      </c>
      <c r="G384" t="str">
        <f>MID('For utfylling'!$C384,4,1)</f>
        <v/>
      </c>
      <c r="H384" t="str">
        <f>MID('For utfylling'!$C384,5,1)</f>
        <v/>
      </c>
      <c r="I384" t="str">
        <f>MID('For utfylling'!$C384,6,1)</f>
        <v/>
      </c>
      <c r="J384" t="str">
        <f>MID('For utfylling'!$C384,7,1)</f>
        <v/>
      </c>
      <c r="K384" t="str">
        <f>MID('For utfylling'!$C384,8,1)</f>
        <v/>
      </c>
      <c r="L384" t="str">
        <f>MID('For utfylling'!$C384,9,1)</f>
        <v/>
      </c>
      <c r="M384" t="str">
        <f>MID('For utfylling'!$C384,10,1)</f>
        <v/>
      </c>
      <c r="N384" t="str">
        <f>RIGHT('For utfylling'!C384,1)</f>
        <v/>
      </c>
      <c r="O384">
        <f>IF(LEN('For utfylling'!C384)&lt;11,1.1,SUM((D384*$D$1+E384*$E$1+F384*$F$1+G384*$G$1+H384*$H$1+I384*$I$1+J384*$J$1+K384*$K$1+L384*$L$1+M384*$M$1+N384*$N$1))/11)</f>
        <v>1.1000000000000001</v>
      </c>
      <c r="P384">
        <f>IF(LEN('For utfylling'!C384)&lt;11,1.1,SUM((D384*$D$2+E384*$E$2+F384*$F$2+G384*$G$2+H384*$H$2+I384*$I$2+J384*$J$2+K384*$K$2+L384*$L$2+M384*$M$2))/11)</f>
        <v>1.1000000000000001</v>
      </c>
      <c r="S384">
        <f t="shared" si="10"/>
        <v>19</v>
      </c>
      <c r="T384">
        <f>YEAR('For utfylling'!B384)</f>
        <v>1900</v>
      </c>
      <c r="U384">
        <f t="shared" si="11"/>
        <v>1881</v>
      </c>
      <c r="V384">
        <f>IF(OR(U384='For utfylling'!F384,U384=('For utfylling'!F384+1),U384=('For utfylling'!F384-1)),1,0)</f>
        <v>0</v>
      </c>
    </row>
    <row r="385" spans="4:22" x14ac:dyDescent="0.2">
      <c r="D385" t="str">
        <f>MID('For utfylling'!$C385,1,1)</f>
        <v/>
      </c>
      <c r="E385" t="str">
        <f>MID('For utfylling'!$C385,2,1)</f>
        <v/>
      </c>
      <c r="F385" t="str">
        <f>MID('For utfylling'!$C385,3,1)</f>
        <v/>
      </c>
      <c r="G385" t="str">
        <f>MID('For utfylling'!$C385,4,1)</f>
        <v/>
      </c>
      <c r="H385" t="str">
        <f>MID('For utfylling'!$C385,5,1)</f>
        <v/>
      </c>
      <c r="I385" t="str">
        <f>MID('For utfylling'!$C385,6,1)</f>
        <v/>
      </c>
      <c r="J385" t="str">
        <f>MID('For utfylling'!$C385,7,1)</f>
        <v/>
      </c>
      <c r="K385" t="str">
        <f>MID('For utfylling'!$C385,8,1)</f>
        <v/>
      </c>
      <c r="L385" t="str">
        <f>MID('For utfylling'!$C385,9,1)</f>
        <v/>
      </c>
      <c r="M385" t="str">
        <f>MID('For utfylling'!$C385,10,1)</f>
        <v/>
      </c>
      <c r="N385" t="str">
        <f>RIGHT('For utfylling'!C385,1)</f>
        <v/>
      </c>
      <c r="O385">
        <f>IF(LEN('For utfylling'!C385)&lt;11,1.1,SUM((D385*$D$1+E385*$E$1+F385*$F$1+G385*$G$1+H385*$H$1+I385*$I$1+J385*$J$1+K385*$K$1+L385*$L$1+M385*$M$1+N385*$N$1))/11)</f>
        <v>1.1000000000000001</v>
      </c>
      <c r="P385">
        <f>IF(LEN('For utfylling'!C385)&lt;11,1.1,SUM((D385*$D$2+E385*$E$2+F385*$F$2+G385*$G$2+H385*$H$2+I385*$I$2+J385*$J$2+K385*$K$2+L385*$L$2+M385*$M$2))/11)</f>
        <v>1.1000000000000001</v>
      </c>
      <c r="S385">
        <f t="shared" si="10"/>
        <v>19</v>
      </c>
      <c r="T385">
        <f>YEAR('For utfylling'!B385)</f>
        <v>1900</v>
      </c>
      <c r="U385">
        <f t="shared" si="11"/>
        <v>1881</v>
      </c>
      <c r="V385">
        <f>IF(OR(U385='For utfylling'!F385,U385=('For utfylling'!F385+1),U385=('For utfylling'!F385-1)),1,0)</f>
        <v>0</v>
      </c>
    </row>
    <row r="386" spans="4:22" x14ac:dyDescent="0.2">
      <c r="D386" t="str">
        <f>MID('For utfylling'!$C386,1,1)</f>
        <v/>
      </c>
      <c r="E386" t="str">
        <f>MID('For utfylling'!$C386,2,1)</f>
        <v/>
      </c>
      <c r="F386" t="str">
        <f>MID('For utfylling'!$C386,3,1)</f>
        <v/>
      </c>
      <c r="G386" t="str">
        <f>MID('For utfylling'!$C386,4,1)</f>
        <v/>
      </c>
      <c r="H386" t="str">
        <f>MID('For utfylling'!$C386,5,1)</f>
        <v/>
      </c>
      <c r="I386" t="str">
        <f>MID('For utfylling'!$C386,6,1)</f>
        <v/>
      </c>
      <c r="J386" t="str">
        <f>MID('For utfylling'!$C386,7,1)</f>
        <v/>
      </c>
      <c r="K386" t="str">
        <f>MID('For utfylling'!$C386,8,1)</f>
        <v/>
      </c>
      <c r="L386" t="str">
        <f>MID('For utfylling'!$C386,9,1)</f>
        <v/>
      </c>
      <c r="M386" t="str">
        <f>MID('For utfylling'!$C386,10,1)</f>
        <v/>
      </c>
      <c r="N386" t="str">
        <f>RIGHT('For utfylling'!C386,1)</f>
        <v/>
      </c>
      <c r="O386">
        <f>IF(LEN('For utfylling'!C386)&lt;11,1.1,SUM((D386*$D$1+E386*$E$1+F386*$F$1+G386*$G$1+H386*$H$1+I386*$I$1+J386*$J$1+K386*$K$1+L386*$L$1+M386*$M$1+N386*$N$1))/11)</f>
        <v>1.1000000000000001</v>
      </c>
      <c r="P386">
        <f>IF(LEN('For utfylling'!C386)&lt;11,1.1,SUM((D386*$D$2+E386*$E$2+F386*$F$2+G386*$G$2+H386*$H$2+I386*$I$2+J386*$J$2+K386*$K$2+L386*$L$2+M386*$M$2))/11)</f>
        <v>1.1000000000000001</v>
      </c>
      <c r="S386">
        <f t="shared" si="10"/>
        <v>19</v>
      </c>
      <c r="T386">
        <f>YEAR('For utfylling'!B386)</f>
        <v>1900</v>
      </c>
      <c r="U386">
        <f t="shared" si="11"/>
        <v>1881</v>
      </c>
      <c r="V386">
        <f>IF(OR(U386='For utfylling'!F386,U386=('For utfylling'!F386+1),U386=('For utfylling'!F386-1)),1,0)</f>
        <v>0</v>
      </c>
    </row>
    <row r="387" spans="4:22" x14ac:dyDescent="0.2">
      <c r="D387" t="str">
        <f>MID('For utfylling'!$C387,1,1)</f>
        <v/>
      </c>
      <c r="E387" t="str">
        <f>MID('For utfylling'!$C387,2,1)</f>
        <v/>
      </c>
      <c r="F387" t="str">
        <f>MID('For utfylling'!$C387,3,1)</f>
        <v/>
      </c>
      <c r="G387" t="str">
        <f>MID('For utfylling'!$C387,4,1)</f>
        <v/>
      </c>
      <c r="H387" t="str">
        <f>MID('For utfylling'!$C387,5,1)</f>
        <v/>
      </c>
      <c r="I387" t="str">
        <f>MID('For utfylling'!$C387,6,1)</f>
        <v/>
      </c>
      <c r="J387" t="str">
        <f>MID('For utfylling'!$C387,7,1)</f>
        <v/>
      </c>
      <c r="K387" t="str">
        <f>MID('For utfylling'!$C387,8,1)</f>
        <v/>
      </c>
      <c r="L387" t="str">
        <f>MID('For utfylling'!$C387,9,1)</f>
        <v/>
      </c>
      <c r="M387" t="str">
        <f>MID('For utfylling'!$C387,10,1)</f>
        <v/>
      </c>
      <c r="N387" t="str">
        <f>RIGHT('For utfylling'!C387,1)</f>
        <v/>
      </c>
      <c r="O387">
        <f>IF(LEN('For utfylling'!C387)&lt;11,1.1,SUM((D387*$D$1+E387*$E$1+F387*$F$1+G387*$G$1+H387*$H$1+I387*$I$1+J387*$J$1+K387*$K$1+L387*$L$1+M387*$M$1+N387*$N$1))/11)</f>
        <v>1.1000000000000001</v>
      </c>
      <c r="P387">
        <f>IF(LEN('For utfylling'!C387)&lt;11,1.1,SUM((D387*$D$2+E387*$E$2+F387*$F$2+G387*$G$2+H387*$H$2+I387*$I$2+J387*$J$2+K387*$K$2+L387*$L$2+M387*$M$2))/11)</f>
        <v>1.1000000000000001</v>
      </c>
      <c r="S387">
        <f t="shared" si="10"/>
        <v>19</v>
      </c>
      <c r="T387">
        <f>YEAR('For utfylling'!B387)</f>
        <v>1900</v>
      </c>
      <c r="U387">
        <f t="shared" si="11"/>
        <v>1881</v>
      </c>
      <c r="V387">
        <f>IF(OR(U387='For utfylling'!F387,U387=('For utfylling'!F387+1),U387=('For utfylling'!F387-1)),1,0)</f>
        <v>0</v>
      </c>
    </row>
    <row r="388" spans="4:22" x14ac:dyDescent="0.2">
      <c r="D388" t="str">
        <f>MID('For utfylling'!$C388,1,1)</f>
        <v/>
      </c>
      <c r="E388" t="str">
        <f>MID('For utfylling'!$C388,2,1)</f>
        <v/>
      </c>
      <c r="F388" t="str">
        <f>MID('For utfylling'!$C388,3,1)</f>
        <v/>
      </c>
      <c r="G388" t="str">
        <f>MID('For utfylling'!$C388,4,1)</f>
        <v/>
      </c>
      <c r="H388" t="str">
        <f>MID('For utfylling'!$C388,5,1)</f>
        <v/>
      </c>
      <c r="I388" t="str">
        <f>MID('For utfylling'!$C388,6,1)</f>
        <v/>
      </c>
      <c r="J388" t="str">
        <f>MID('For utfylling'!$C388,7,1)</f>
        <v/>
      </c>
      <c r="K388" t="str">
        <f>MID('For utfylling'!$C388,8,1)</f>
        <v/>
      </c>
      <c r="L388" t="str">
        <f>MID('For utfylling'!$C388,9,1)</f>
        <v/>
      </c>
      <c r="M388" t="str">
        <f>MID('For utfylling'!$C388,10,1)</f>
        <v/>
      </c>
      <c r="N388" t="str">
        <f>RIGHT('For utfylling'!C388,1)</f>
        <v/>
      </c>
      <c r="O388">
        <f>IF(LEN('For utfylling'!C388)&lt;11,1.1,SUM((D388*$D$1+E388*$E$1+F388*$F$1+G388*$G$1+H388*$H$1+I388*$I$1+J388*$J$1+K388*$K$1+L388*$L$1+M388*$M$1+N388*$N$1))/11)</f>
        <v>1.1000000000000001</v>
      </c>
      <c r="P388">
        <f>IF(LEN('For utfylling'!C388)&lt;11,1.1,SUM((D388*$D$2+E388*$E$2+F388*$F$2+G388*$G$2+H388*$H$2+I388*$I$2+J388*$J$2+K388*$K$2+L388*$L$2+M388*$M$2))/11)</f>
        <v>1.1000000000000001</v>
      </c>
      <c r="S388">
        <f t="shared" ref="S388:S451" si="12">VALUE(19&amp;H388&amp;I388)</f>
        <v>19</v>
      </c>
      <c r="T388">
        <f>YEAR('For utfylling'!B388)</f>
        <v>1900</v>
      </c>
      <c r="U388">
        <f t="shared" ref="U388:U451" si="13">T388-S388</f>
        <v>1881</v>
      </c>
      <c r="V388">
        <f>IF(OR(U388='For utfylling'!F388,U388=('For utfylling'!F388+1),U388=('For utfylling'!F388-1)),1,0)</f>
        <v>0</v>
      </c>
    </row>
    <row r="389" spans="4:22" x14ac:dyDescent="0.2">
      <c r="D389" t="str">
        <f>MID('For utfylling'!$C389,1,1)</f>
        <v/>
      </c>
      <c r="E389" t="str">
        <f>MID('For utfylling'!$C389,2,1)</f>
        <v/>
      </c>
      <c r="F389" t="str">
        <f>MID('For utfylling'!$C389,3,1)</f>
        <v/>
      </c>
      <c r="G389" t="str">
        <f>MID('For utfylling'!$C389,4,1)</f>
        <v/>
      </c>
      <c r="H389" t="str">
        <f>MID('For utfylling'!$C389,5,1)</f>
        <v/>
      </c>
      <c r="I389" t="str">
        <f>MID('For utfylling'!$C389,6,1)</f>
        <v/>
      </c>
      <c r="J389" t="str">
        <f>MID('For utfylling'!$C389,7,1)</f>
        <v/>
      </c>
      <c r="K389" t="str">
        <f>MID('For utfylling'!$C389,8,1)</f>
        <v/>
      </c>
      <c r="L389" t="str">
        <f>MID('For utfylling'!$C389,9,1)</f>
        <v/>
      </c>
      <c r="M389" t="str">
        <f>MID('For utfylling'!$C389,10,1)</f>
        <v/>
      </c>
      <c r="N389" t="str">
        <f>RIGHT('For utfylling'!C389,1)</f>
        <v/>
      </c>
      <c r="O389">
        <f>IF(LEN('For utfylling'!C389)&lt;11,1.1,SUM((D389*$D$1+E389*$E$1+F389*$F$1+G389*$G$1+H389*$H$1+I389*$I$1+J389*$J$1+K389*$K$1+L389*$L$1+M389*$M$1+N389*$N$1))/11)</f>
        <v>1.1000000000000001</v>
      </c>
      <c r="P389">
        <f>IF(LEN('For utfylling'!C389)&lt;11,1.1,SUM((D389*$D$2+E389*$E$2+F389*$F$2+G389*$G$2+H389*$H$2+I389*$I$2+J389*$J$2+K389*$K$2+L389*$L$2+M389*$M$2))/11)</f>
        <v>1.1000000000000001</v>
      </c>
      <c r="S389">
        <f t="shared" si="12"/>
        <v>19</v>
      </c>
      <c r="T389">
        <f>YEAR('For utfylling'!B389)</f>
        <v>1900</v>
      </c>
      <c r="U389">
        <f t="shared" si="13"/>
        <v>1881</v>
      </c>
      <c r="V389">
        <f>IF(OR(U389='For utfylling'!F389,U389=('For utfylling'!F389+1),U389=('For utfylling'!F389-1)),1,0)</f>
        <v>0</v>
      </c>
    </row>
    <row r="390" spans="4:22" x14ac:dyDescent="0.2">
      <c r="D390" t="str">
        <f>MID('For utfylling'!$C390,1,1)</f>
        <v/>
      </c>
      <c r="E390" t="str">
        <f>MID('For utfylling'!$C390,2,1)</f>
        <v/>
      </c>
      <c r="F390" t="str">
        <f>MID('For utfylling'!$C390,3,1)</f>
        <v/>
      </c>
      <c r="G390" t="str">
        <f>MID('For utfylling'!$C390,4,1)</f>
        <v/>
      </c>
      <c r="H390" t="str">
        <f>MID('For utfylling'!$C390,5,1)</f>
        <v/>
      </c>
      <c r="I390" t="str">
        <f>MID('For utfylling'!$C390,6,1)</f>
        <v/>
      </c>
      <c r="J390" t="str">
        <f>MID('For utfylling'!$C390,7,1)</f>
        <v/>
      </c>
      <c r="K390" t="str">
        <f>MID('For utfylling'!$C390,8,1)</f>
        <v/>
      </c>
      <c r="L390" t="str">
        <f>MID('For utfylling'!$C390,9,1)</f>
        <v/>
      </c>
      <c r="M390" t="str">
        <f>MID('For utfylling'!$C390,10,1)</f>
        <v/>
      </c>
      <c r="N390" t="str">
        <f>RIGHT('For utfylling'!C390,1)</f>
        <v/>
      </c>
      <c r="O390">
        <f>IF(LEN('For utfylling'!C390)&lt;11,1.1,SUM((D390*$D$1+E390*$E$1+F390*$F$1+G390*$G$1+H390*$H$1+I390*$I$1+J390*$J$1+K390*$K$1+L390*$L$1+M390*$M$1+N390*$N$1))/11)</f>
        <v>1.1000000000000001</v>
      </c>
      <c r="P390">
        <f>IF(LEN('For utfylling'!C390)&lt;11,1.1,SUM((D390*$D$2+E390*$E$2+F390*$F$2+G390*$G$2+H390*$H$2+I390*$I$2+J390*$J$2+K390*$K$2+L390*$L$2+M390*$M$2))/11)</f>
        <v>1.1000000000000001</v>
      </c>
      <c r="S390">
        <f t="shared" si="12"/>
        <v>19</v>
      </c>
      <c r="T390">
        <f>YEAR('For utfylling'!B390)</f>
        <v>1900</v>
      </c>
      <c r="U390">
        <f t="shared" si="13"/>
        <v>1881</v>
      </c>
      <c r="V390">
        <f>IF(OR(U390='For utfylling'!F390,U390=('For utfylling'!F390+1),U390=('For utfylling'!F390-1)),1,0)</f>
        <v>0</v>
      </c>
    </row>
    <row r="391" spans="4:22" x14ac:dyDescent="0.2">
      <c r="D391" t="str">
        <f>MID('For utfylling'!$C391,1,1)</f>
        <v/>
      </c>
      <c r="E391" t="str">
        <f>MID('For utfylling'!$C391,2,1)</f>
        <v/>
      </c>
      <c r="F391" t="str">
        <f>MID('For utfylling'!$C391,3,1)</f>
        <v/>
      </c>
      <c r="G391" t="str">
        <f>MID('For utfylling'!$C391,4,1)</f>
        <v/>
      </c>
      <c r="H391" t="str">
        <f>MID('For utfylling'!$C391,5,1)</f>
        <v/>
      </c>
      <c r="I391" t="str">
        <f>MID('For utfylling'!$C391,6,1)</f>
        <v/>
      </c>
      <c r="J391" t="str">
        <f>MID('For utfylling'!$C391,7,1)</f>
        <v/>
      </c>
      <c r="K391" t="str">
        <f>MID('For utfylling'!$C391,8,1)</f>
        <v/>
      </c>
      <c r="L391" t="str">
        <f>MID('For utfylling'!$C391,9,1)</f>
        <v/>
      </c>
      <c r="M391" t="str">
        <f>MID('For utfylling'!$C391,10,1)</f>
        <v/>
      </c>
      <c r="N391" t="str">
        <f>RIGHT('For utfylling'!C391,1)</f>
        <v/>
      </c>
      <c r="O391">
        <f>IF(LEN('For utfylling'!C391)&lt;11,1.1,SUM((D391*$D$1+E391*$E$1+F391*$F$1+G391*$G$1+H391*$H$1+I391*$I$1+J391*$J$1+K391*$K$1+L391*$L$1+M391*$M$1+N391*$N$1))/11)</f>
        <v>1.1000000000000001</v>
      </c>
      <c r="P391">
        <f>IF(LEN('For utfylling'!C391)&lt;11,1.1,SUM((D391*$D$2+E391*$E$2+F391*$F$2+G391*$G$2+H391*$H$2+I391*$I$2+J391*$J$2+K391*$K$2+L391*$L$2+M391*$M$2))/11)</f>
        <v>1.1000000000000001</v>
      </c>
      <c r="S391">
        <f t="shared" si="12"/>
        <v>19</v>
      </c>
      <c r="T391">
        <f>YEAR('For utfylling'!B391)</f>
        <v>1900</v>
      </c>
      <c r="U391">
        <f t="shared" si="13"/>
        <v>1881</v>
      </c>
      <c r="V391">
        <f>IF(OR(U391='For utfylling'!F391,U391=('For utfylling'!F391+1),U391=('For utfylling'!F391-1)),1,0)</f>
        <v>0</v>
      </c>
    </row>
    <row r="392" spans="4:22" x14ac:dyDescent="0.2">
      <c r="D392" t="str">
        <f>MID('For utfylling'!$C392,1,1)</f>
        <v/>
      </c>
      <c r="E392" t="str">
        <f>MID('For utfylling'!$C392,2,1)</f>
        <v/>
      </c>
      <c r="F392" t="str">
        <f>MID('For utfylling'!$C392,3,1)</f>
        <v/>
      </c>
      <c r="G392" t="str">
        <f>MID('For utfylling'!$C392,4,1)</f>
        <v/>
      </c>
      <c r="H392" t="str">
        <f>MID('For utfylling'!$C392,5,1)</f>
        <v/>
      </c>
      <c r="I392" t="str">
        <f>MID('For utfylling'!$C392,6,1)</f>
        <v/>
      </c>
      <c r="J392" t="str">
        <f>MID('For utfylling'!$C392,7,1)</f>
        <v/>
      </c>
      <c r="K392" t="str">
        <f>MID('For utfylling'!$C392,8,1)</f>
        <v/>
      </c>
      <c r="L392" t="str">
        <f>MID('For utfylling'!$C392,9,1)</f>
        <v/>
      </c>
      <c r="M392" t="str">
        <f>MID('For utfylling'!$C392,10,1)</f>
        <v/>
      </c>
      <c r="N392" t="str">
        <f>RIGHT('For utfylling'!C392,1)</f>
        <v/>
      </c>
      <c r="O392">
        <f>IF(LEN('For utfylling'!C392)&lt;11,1.1,SUM((D392*$D$1+E392*$E$1+F392*$F$1+G392*$G$1+H392*$H$1+I392*$I$1+J392*$J$1+K392*$K$1+L392*$L$1+M392*$M$1+N392*$N$1))/11)</f>
        <v>1.1000000000000001</v>
      </c>
      <c r="P392">
        <f>IF(LEN('For utfylling'!C392)&lt;11,1.1,SUM((D392*$D$2+E392*$E$2+F392*$F$2+G392*$G$2+H392*$H$2+I392*$I$2+J392*$J$2+K392*$K$2+L392*$L$2+M392*$M$2))/11)</f>
        <v>1.1000000000000001</v>
      </c>
      <c r="S392">
        <f t="shared" si="12"/>
        <v>19</v>
      </c>
      <c r="T392">
        <f>YEAR('For utfylling'!B392)</f>
        <v>1900</v>
      </c>
      <c r="U392">
        <f t="shared" si="13"/>
        <v>1881</v>
      </c>
      <c r="V392">
        <f>IF(OR(U392='For utfylling'!F392,U392=('For utfylling'!F392+1),U392=('For utfylling'!F392-1)),1,0)</f>
        <v>0</v>
      </c>
    </row>
    <row r="393" spans="4:22" x14ac:dyDescent="0.2">
      <c r="D393" t="str">
        <f>MID('For utfylling'!$C393,1,1)</f>
        <v/>
      </c>
      <c r="E393" t="str">
        <f>MID('For utfylling'!$C393,2,1)</f>
        <v/>
      </c>
      <c r="F393" t="str">
        <f>MID('For utfylling'!$C393,3,1)</f>
        <v/>
      </c>
      <c r="G393" t="str">
        <f>MID('For utfylling'!$C393,4,1)</f>
        <v/>
      </c>
      <c r="H393" t="str">
        <f>MID('For utfylling'!$C393,5,1)</f>
        <v/>
      </c>
      <c r="I393" t="str">
        <f>MID('For utfylling'!$C393,6,1)</f>
        <v/>
      </c>
      <c r="J393" t="str">
        <f>MID('For utfylling'!$C393,7,1)</f>
        <v/>
      </c>
      <c r="K393" t="str">
        <f>MID('For utfylling'!$C393,8,1)</f>
        <v/>
      </c>
      <c r="L393" t="str">
        <f>MID('For utfylling'!$C393,9,1)</f>
        <v/>
      </c>
      <c r="M393" t="str">
        <f>MID('For utfylling'!$C393,10,1)</f>
        <v/>
      </c>
      <c r="N393" t="str">
        <f>RIGHT('For utfylling'!C393,1)</f>
        <v/>
      </c>
      <c r="O393">
        <f>IF(LEN('For utfylling'!C393)&lt;11,1.1,SUM((D393*$D$1+E393*$E$1+F393*$F$1+G393*$G$1+H393*$H$1+I393*$I$1+J393*$J$1+K393*$K$1+L393*$L$1+M393*$M$1+N393*$N$1))/11)</f>
        <v>1.1000000000000001</v>
      </c>
      <c r="P393">
        <f>IF(LEN('For utfylling'!C393)&lt;11,1.1,SUM((D393*$D$2+E393*$E$2+F393*$F$2+G393*$G$2+H393*$H$2+I393*$I$2+J393*$J$2+K393*$K$2+L393*$L$2+M393*$M$2))/11)</f>
        <v>1.1000000000000001</v>
      </c>
      <c r="S393">
        <f t="shared" si="12"/>
        <v>19</v>
      </c>
      <c r="T393">
        <f>YEAR('For utfylling'!B393)</f>
        <v>1900</v>
      </c>
      <c r="U393">
        <f t="shared" si="13"/>
        <v>1881</v>
      </c>
      <c r="V393">
        <f>IF(OR(U393='For utfylling'!F393,U393=('For utfylling'!F393+1),U393=('For utfylling'!F393-1)),1,0)</f>
        <v>0</v>
      </c>
    </row>
    <row r="394" spans="4:22" x14ac:dyDescent="0.2">
      <c r="D394" t="str">
        <f>MID('For utfylling'!$C394,1,1)</f>
        <v/>
      </c>
      <c r="E394" t="str">
        <f>MID('For utfylling'!$C394,2,1)</f>
        <v/>
      </c>
      <c r="F394" t="str">
        <f>MID('For utfylling'!$C394,3,1)</f>
        <v/>
      </c>
      <c r="G394" t="str">
        <f>MID('For utfylling'!$C394,4,1)</f>
        <v/>
      </c>
      <c r="H394" t="str">
        <f>MID('For utfylling'!$C394,5,1)</f>
        <v/>
      </c>
      <c r="I394" t="str">
        <f>MID('For utfylling'!$C394,6,1)</f>
        <v/>
      </c>
      <c r="J394" t="str">
        <f>MID('For utfylling'!$C394,7,1)</f>
        <v/>
      </c>
      <c r="K394" t="str">
        <f>MID('For utfylling'!$C394,8,1)</f>
        <v/>
      </c>
      <c r="L394" t="str">
        <f>MID('For utfylling'!$C394,9,1)</f>
        <v/>
      </c>
      <c r="M394" t="str">
        <f>MID('For utfylling'!$C394,10,1)</f>
        <v/>
      </c>
      <c r="N394" t="str">
        <f>RIGHT('For utfylling'!C394,1)</f>
        <v/>
      </c>
      <c r="O394">
        <f>IF(LEN('For utfylling'!C394)&lt;11,1.1,SUM((D394*$D$1+E394*$E$1+F394*$F$1+G394*$G$1+H394*$H$1+I394*$I$1+J394*$J$1+K394*$K$1+L394*$L$1+M394*$M$1+N394*$N$1))/11)</f>
        <v>1.1000000000000001</v>
      </c>
      <c r="P394">
        <f>IF(LEN('For utfylling'!C394)&lt;11,1.1,SUM((D394*$D$2+E394*$E$2+F394*$F$2+G394*$G$2+H394*$H$2+I394*$I$2+J394*$J$2+K394*$K$2+L394*$L$2+M394*$M$2))/11)</f>
        <v>1.1000000000000001</v>
      </c>
      <c r="S394">
        <f t="shared" si="12"/>
        <v>19</v>
      </c>
      <c r="T394">
        <f>YEAR('For utfylling'!B394)</f>
        <v>1900</v>
      </c>
      <c r="U394">
        <f t="shared" si="13"/>
        <v>1881</v>
      </c>
      <c r="V394">
        <f>IF(OR(U394='For utfylling'!F394,U394=('For utfylling'!F394+1),U394=('For utfylling'!F394-1)),1,0)</f>
        <v>0</v>
      </c>
    </row>
    <row r="395" spans="4:22" x14ac:dyDescent="0.2">
      <c r="D395" t="str">
        <f>MID('For utfylling'!$C395,1,1)</f>
        <v/>
      </c>
      <c r="E395" t="str">
        <f>MID('For utfylling'!$C395,2,1)</f>
        <v/>
      </c>
      <c r="F395" t="str">
        <f>MID('For utfylling'!$C395,3,1)</f>
        <v/>
      </c>
      <c r="G395" t="str">
        <f>MID('For utfylling'!$C395,4,1)</f>
        <v/>
      </c>
      <c r="H395" t="str">
        <f>MID('For utfylling'!$C395,5,1)</f>
        <v/>
      </c>
      <c r="I395" t="str">
        <f>MID('For utfylling'!$C395,6,1)</f>
        <v/>
      </c>
      <c r="J395" t="str">
        <f>MID('For utfylling'!$C395,7,1)</f>
        <v/>
      </c>
      <c r="K395" t="str">
        <f>MID('For utfylling'!$C395,8,1)</f>
        <v/>
      </c>
      <c r="L395" t="str">
        <f>MID('For utfylling'!$C395,9,1)</f>
        <v/>
      </c>
      <c r="M395" t="str">
        <f>MID('For utfylling'!$C395,10,1)</f>
        <v/>
      </c>
      <c r="N395" t="str">
        <f>RIGHT('For utfylling'!C395,1)</f>
        <v/>
      </c>
      <c r="O395">
        <f>IF(LEN('For utfylling'!C395)&lt;11,1.1,SUM((D395*$D$1+E395*$E$1+F395*$F$1+G395*$G$1+H395*$H$1+I395*$I$1+J395*$J$1+K395*$K$1+L395*$L$1+M395*$M$1+N395*$N$1))/11)</f>
        <v>1.1000000000000001</v>
      </c>
      <c r="P395">
        <f>IF(LEN('For utfylling'!C395)&lt;11,1.1,SUM((D395*$D$2+E395*$E$2+F395*$F$2+G395*$G$2+H395*$H$2+I395*$I$2+J395*$J$2+K395*$K$2+L395*$L$2+M395*$M$2))/11)</f>
        <v>1.1000000000000001</v>
      </c>
      <c r="S395">
        <f t="shared" si="12"/>
        <v>19</v>
      </c>
      <c r="T395">
        <f>YEAR('For utfylling'!B395)</f>
        <v>1900</v>
      </c>
      <c r="U395">
        <f t="shared" si="13"/>
        <v>1881</v>
      </c>
      <c r="V395">
        <f>IF(OR(U395='For utfylling'!F395,U395=('For utfylling'!F395+1),U395=('For utfylling'!F395-1)),1,0)</f>
        <v>0</v>
      </c>
    </row>
    <row r="396" spans="4:22" x14ac:dyDescent="0.2">
      <c r="D396" t="str">
        <f>MID('For utfylling'!$C396,1,1)</f>
        <v/>
      </c>
      <c r="E396" t="str">
        <f>MID('For utfylling'!$C396,2,1)</f>
        <v/>
      </c>
      <c r="F396" t="str">
        <f>MID('For utfylling'!$C396,3,1)</f>
        <v/>
      </c>
      <c r="G396" t="str">
        <f>MID('For utfylling'!$C396,4,1)</f>
        <v/>
      </c>
      <c r="H396" t="str">
        <f>MID('For utfylling'!$C396,5,1)</f>
        <v/>
      </c>
      <c r="I396" t="str">
        <f>MID('For utfylling'!$C396,6,1)</f>
        <v/>
      </c>
      <c r="J396" t="str">
        <f>MID('For utfylling'!$C396,7,1)</f>
        <v/>
      </c>
      <c r="K396" t="str">
        <f>MID('For utfylling'!$C396,8,1)</f>
        <v/>
      </c>
      <c r="L396" t="str">
        <f>MID('For utfylling'!$C396,9,1)</f>
        <v/>
      </c>
      <c r="M396" t="str">
        <f>MID('For utfylling'!$C396,10,1)</f>
        <v/>
      </c>
      <c r="N396" t="str">
        <f>RIGHT('For utfylling'!C396,1)</f>
        <v/>
      </c>
      <c r="O396">
        <f>IF(LEN('For utfylling'!C396)&lt;11,1.1,SUM((D396*$D$1+E396*$E$1+F396*$F$1+G396*$G$1+H396*$H$1+I396*$I$1+J396*$J$1+K396*$K$1+L396*$L$1+M396*$M$1+N396*$N$1))/11)</f>
        <v>1.1000000000000001</v>
      </c>
      <c r="P396">
        <f>IF(LEN('For utfylling'!C396)&lt;11,1.1,SUM((D396*$D$2+E396*$E$2+F396*$F$2+G396*$G$2+H396*$H$2+I396*$I$2+J396*$J$2+K396*$K$2+L396*$L$2+M396*$M$2))/11)</f>
        <v>1.1000000000000001</v>
      </c>
      <c r="S396">
        <f t="shared" si="12"/>
        <v>19</v>
      </c>
      <c r="T396">
        <f>YEAR('For utfylling'!B396)</f>
        <v>1900</v>
      </c>
      <c r="U396">
        <f t="shared" si="13"/>
        <v>1881</v>
      </c>
      <c r="V396">
        <f>IF(OR(U396='For utfylling'!F396,U396=('For utfylling'!F396+1),U396=('For utfylling'!F396-1)),1,0)</f>
        <v>0</v>
      </c>
    </row>
    <row r="397" spans="4:22" x14ac:dyDescent="0.2">
      <c r="D397" t="str">
        <f>MID('For utfylling'!$C397,1,1)</f>
        <v/>
      </c>
      <c r="E397" t="str">
        <f>MID('For utfylling'!$C397,2,1)</f>
        <v/>
      </c>
      <c r="F397" t="str">
        <f>MID('For utfylling'!$C397,3,1)</f>
        <v/>
      </c>
      <c r="G397" t="str">
        <f>MID('For utfylling'!$C397,4,1)</f>
        <v/>
      </c>
      <c r="H397" t="str">
        <f>MID('For utfylling'!$C397,5,1)</f>
        <v/>
      </c>
      <c r="I397" t="str">
        <f>MID('For utfylling'!$C397,6,1)</f>
        <v/>
      </c>
      <c r="J397" t="str">
        <f>MID('For utfylling'!$C397,7,1)</f>
        <v/>
      </c>
      <c r="K397" t="str">
        <f>MID('For utfylling'!$C397,8,1)</f>
        <v/>
      </c>
      <c r="L397" t="str">
        <f>MID('For utfylling'!$C397,9,1)</f>
        <v/>
      </c>
      <c r="M397" t="str">
        <f>MID('For utfylling'!$C397,10,1)</f>
        <v/>
      </c>
      <c r="N397" t="str">
        <f>RIGHT('For utfylling'!C397,1)</f>
        <v/>
      </c>
      <c r="O397">
        <f>IF(LEN('For utfylling'!C397)&lt;11,1.1,SUM((D397*$D$1+E397*$E$1+F397*$F$1+G397*$G$1+H397*$H$1+I397*$I$1+J397*$J$1+K397*$K$1+L397*$L$1+M397*$M$1+N397*$N$1))/11)</f>
        <v>1.1000000000000001</v>
      </c>
      <c r="P397">
        <f>IF(LEN('For utfylling'!C397)&lt;11,1.1,SUM((D397*$D$2+E397*$E$2+F397*$F$2+G397*$G$2+H397*$H$2+I397*$I$2+J397*$J$2+K397*$K$2+L397*$L$2+M397*$M$2))/11)</f>
        <v>1.1000000000000001</v>
      </c>
      <c r="S397">
        <f t="shared" si="12"/>
        <v>19</v>
      </c>
      <c r="T397">
        <f>YEAR('For utfylling'!B397)</f>
        <v>1900</v>
      </c>
      <c r="U397">
        <f t="shared" si="13"/>
        <v>1881</v>
      </c>
      <c r="V397">
        <f>IF(OR(U397='For utfylling'!F397,U397=('For utfylling'!F397+1),U397=('For utfylling'!F397-1)),1,0)</f>
        <v>0</v>
      </c>
    </row>
    <row r="398" spans="4:22" x14ac:dyDescent="0.2">
      <c r="D398" t="str">
        <f>MID('For utfylling'!$C398,1,1)</f>
        <v/>
      </c>
      <c r="E398" t="str">
        <f>MID('For utfylling'!$C398,2,1)</f>
        <v/>
      </c>
      <c r="F398" t="str">
        <f>MID('For utfylling'!$C398,3,1)</f>
        <v/>
      </c>
      <c r="G398" t="str">
        <f>MID('For utfylling'!$C398,4,1)</f>
        <v/>
      </c>
      <c r="H398" t="str">
        <f>MID('For utfylling'!$C398,5,1)</f>
        <v/>
      </c>
      <c r="I398" t="str">
        <f>MID('For utfylling'!$C398,6,1)</f>
        <v/>
      </c>
      <c r="J398" t="str">
        <f>MID('For utfylling'!$C398,7,1)</f>
        <v/>
      </c>
      <c r="K398" t="str">
        <f>MID('For utfylling'!$C398,8,1)</f>
        <v/>
      </c>
      <c r="L398" t="str">
        <f>MID('For utfylling'!$C398,9,1)</f>
        <v/>
      </c>
      <c r="M398" t="str">
        <f>MID('For utfylling'!$C398,10,1)</f>
        <v/>
      </c>
      <c r="N398" t="str">
        <f>RIGHT('For utfylling'!C398,1)</f>
        <v/>
      </c>
      <c r="O398">
        <f>IF(LEN('For utfylling'!C398)&lt;11,1.1,SUM((D398*$D$1+E398*$E$1+F398*$F$1+G398*$G$1+H398*$H$1+I398*$I$1+J398*$J$1+K398*$K$1+L398*$L$1+M398*$M$1+N398*$N$1))/11)</f>
        <v>1.1000000000000001</v>
      </c>
      <c r="P398">
        <f>IF(LEN('For utfylling'!C398)&lt;11,1.1,SUM((D398*$D$2+E398*$E$2+F398*$F$2+G398*$G$2+H398*$H$2+I398*$I$2+J398*$J$2+K398*$K$2+L398*$L$2+M398*$M$2))/11)</f>
        <v>1.1000000000000001</v>
      </c>
      <c r="S398">
        <f t="shared" si="12"/>
        <v>19</v>
      </c>
      <c r="T398">
        <f>YEAR('For utfylling'!B398)</f>
        <v>1900</v>
      </c>
      <c r="U398">
        <f t="shared" si="13"/>
        <v>1881</v>
      </c>
      <c r="V398">
        <f>IF(OR(U398='For utfylling'!F398,U398=('For utfylling'!F398+1),U398=('For utfylling'!F398-1)),1,0)</f>
        <v>0</v>
      </c>
    </row>
    <row r="399" spans="4:22" x14ac:dyDescent="0.2">
      <c r="D399" t="str">
        <f>MID('For utfylling'!$C399,1,1)</f>
        <v/>
      </c>
      <c r="E399" t="str">
        <f>MID('For utfylling'!$C399,2,1)</f>
        <v/>
      </c>
      <c r="F399" t="str">
        <f>MID('For utfylling'!$C399,3,1)</f>
        <v/>
      </c>
      <c r="G399" t="str">
        <f>MID('For utfylling'!$C399,4,1)</f>
        <v/>
      </c>
      <c r="H399" t="str">
        <f>MID('For utfylling'!$C399,5,1)</f>
        <v/>
      </c>
      <c r="I399" t="str">
        <f>MID('For utfylling'!$C399,6,1)</f>
        <v/>
      </c>
      <c r="J399" t="str">
        <f>MID('For utfylling'!$C399,7,1)</f>
        <v/>
      </c>
      <c r="K399" t="str">
        <f>MID('For utfylling'!$C399,8,1)</f>
        <v/>
      </c>
      <c r="L399" t="str">
        <f>MID('For utfylling'!$C399,9,1)</f>
        <v/>
      </c>
      <c r="M399" t="str">
        <f>MID('For utfylling'!$C399,10,1)</f>
        <v/>
      </c>
      <c r="N399" t="str">
        <f>RIGHT('For utfylling'!C399,1)</f>
        <v/>
      </c>
      <c r="O399">
        <f>IF(LEN('For utfylling'!C399)&lt;11,1.1,SUM((D399*$D$1+E399*$E$1+F399*$F$1+G399*$G$1+H399*$H$1+I399*$I$1+J399*$J$1+K399*$K$1+L399*$L$1+M399*$M$1+N399*$N$1))/11)</f>
        <v>1.1000000000000001</v>
      </c>
      <c r="P399">
        <f>IF(LEN('For utfylling'!C399)&lt;11,1.1,SUM((D399*$D$2+E399*$E$2+F399*$F$2+G399*$G$2+H399*$H$2+I399*$I$2+J399*$J$2+K399*$K$2+L399*$L$2+M399*$M$2))/11)</f>
        <v>1.1000000000000001</v>
      </c>
      <c r="S399">
        <f t="shared" si="12"/>
        <v>19</v>
      </c>
      <c r="T399">
        <f>YEAR('For utfylling'!B399)</f>
        <v>1900</v>
      </c>
      <c r="U399">
        <f t="shared" si="13"/>
        <v>1881</v>
      </c>
      <c r="V399">
        <f>IF(OR(U399='For utfylling'!F399,U399=('For utfylling'!F399+1),U399=('For utfylling'!F399-1)),1,0)</f>
        <v>0</v>
      </c>
    </row>
    <row r="400" spans="4:22" x14ac:dyDescent="0.2">
      <c r="D400" t="str">
        <f>MID('For utfylling'!$C400,1,1)</f>
        <v/>
      </c>
      <c r="E400" t="str">
        <f>MID('For utfylling'!$C400,2,1)</f>
        <v/>
      </c>
      <c r="F400" t="str">
        <f>MID('For utfylling'!$C400,3,1)</f>
        <v/>
      </c>
      <c r="G400" t="str">
        <f>MID('For utfylling'!$C400,4,1)</f>
        <v/>
      </c>
      <c r="H400" t="str">
        <f>MID('For utfylling'!$C400,5,1)</f>
        <v/>
      </c>
      <c r="I400" t="str">
        <f>MID('For utfylling'!$C400,6,1)</f>
        <v/>
      </c>
      <c r="J400" t="str">
        <f>MID('For utfylling'!$C400,7,1)</f>
        <v/>
      </c>
      <c r="K400" t="str">
        <f>MID('For utfylling'!$C400,8,1)</f>
        <v/>
      </c>
      <c r="L400" t="str">
        <f>MID('For utfylling'!$C400,9,1)</f>
        <v/>
      </c>
      <c r="M400" t="str">
        <f>MID('For utfylling'!$C400,10,1)</f>
        <v/>
      </c>
      <c r="N400" t="str">
        <f>RIGHT('For utfylling'!C400,1)</f>
        <v/>
      </c>
      <c r="O400">
        <f>IF(LEN('For utfylling'!C400)&lt;11,1.1,SUM((D400*$D$1+E400*$E$1+F400*$F$1+G400*$G$1+H400*$H$1+I400*$I$1+J400*$J$1+K400*$K$1+L400*$L$1+M400*$M$1+N400*$N$1))/11)</f>
        <v>1.1000000000000001</v>
      </c>
      <c r="P400">
        <f>IF(LEN('For utfylling'!C400)&lt;11,1.1,SUM((D400*$D$2+E400*$E$2+F400*$F$2+G400*$G$2+H400*$H$2+I400*$I$2+J400*$J$2+K400*$K$2+L400*$L$2+M400*$M$2))/11)</f>
        <v>1.1000000000000001</v>
      </c>
      <c r="S400">
        <f t="shared" si="12"/>
        <v>19</v>
      </c>
      <c r="T400">
        <f>YEAR('For utfylling'!B400)</f>
        <v>1900</v>
      </c>
      <c r="U400">
        <f t="shared" si="13"/>
        <v>1881</v>
      </c>
      <c r="V400">
        <f>IF(OR(U400='For utfylling'!F400,U400=('For utfylling'!F400+1),U400=('For utfylling'!F400-1)),1,0)</f>
        <v>0</v>
      </c>
    </row>
    <row r="401" spans="4:22" x14ac:dyDescent="0.2">
      <c r="D401" t="str">
        <f>MID('For utfylling'!$C401,1,1)</f>
        <v/>
      </c>
      <c r="E401" t="str">
        <f>MID('For utfylling'!$C401,2,1)</f>
        <v/>
      </c>
      <c r="F401" t="str">
        <f>MID('For utfylling'!$C401,3,1)</f>
        <v/>
      </c>
      <c r="G401" t="str">
        <f>MID('For utfylling'!$C401,4,1)</f>
        <v/>
      </c>
      <c r="H401" t="str">
        <f>MID('For utfylling'!$C401,5,1)</f>
        <v/>
      </c>
      <c r="I401" t="str">
        <f>MID('For utfylling'!$C401,6,1)</f>
        <v/>
      </c>
      <c r="J401" t="str">
        <f>MID('For utfylling'!$C401,7,1)</f>
        <v/>
      </c>
      <c r="K401" t="str">
        <f>MID('For utfylling'!$C401,8,1)</f>
        <v/>
      </c>
      <c r="L401" t="str">
        <f>MID('For utfylling'!$C401,9,1)</f>
        <v/>
      </c>
      <c r="M401" t="str">
        <f>MID('For utfylling'!$C401,10,1)</f>
        <v/>
      </c>
      <c r="N401" t="str">
        <f>RIGHT('For utfylling'!C401,1)</f>
        <v/>
      </c>
      <c r="O401">
        <f>IF(LEN('For utfylling'!C401)&lt;11,1.1,SUM((D401*$D$1+E401*$E$1+F401*$F$1+G401*$G$1+H401*$H$1+I401*$I$1+J401*$J$1+K401*$K$1+L401*$L$1+M401*$M$1+N401*$N$1))/11)</f>
        <v>1.1000000000000001</v>
      </c>
      <c r="P401">
        <f>IF(LEN('For utfylling'!C401)&lt;11,1.1,SUM((D401*$D$2+E401*$E$2+F401*$F$2+G401*$G$2+H401*$H$2+I401*$I$2+J401*$J$2+K401*$K$2+L401*$L$2+M401*$M$2))/11)</f>
        <v>1.1000000000000001</v>
      </c>
      <c r="S401">
        <f t="shared" si="12"/>
        <v>19</v>
      </c>
      <c r="T401">
        <f>YEAR('For utfylling'!B401)</f>
        <v>1900</v>
      </c>
      <c r="U401">
        <f t="shared" si="13"/>
        <v>1881</v>
      </c>
      <c r="V401">
        <f>IF(OR(U401='For utfylling'!F401,U401=('For utfylling'!F401+1),U401=('For utfylling'!F401-1)),1,0)</f>
        <v>0</v>
      </c>
    </row>
    <row r="402" spans="4:22" x14ac:dyDescent="0.2">
      <c r="D402" t="str">
        <f>MID('For utfylling'!$C402,1,1)</f>
        <v/>
      </c>
      <c r="E402" t="str">
        <f>MID('For utfylling'!$C402,2,1)</f>
        <v/>
      </c>
      <c r="F402" t="str">
        <f>MID('For utfylling'!$C402,3,1)</f>
        <v/>
      </c>
      <c r="G402" t="str">
        <f>MID('For utfylling'!$C402,4,1)</f>
        <v/>
      </c>
      <c r="H402" t="str">
        <f>MID('For utfylling'!$C402,5,1)</f>
        <v/>
      </c>
      <c r="I402" t="str">
        <f>MID('For utfylling'!$C402,6,1)</f>
        <v/>
      </c>
      <c r="J402" t="str">
        <f>MID('For utfylling'!$C402,7,1)</f>
        <v/>
      </c>
      <c r="K402" t="str">
        <f>MID('For utfylling'!$C402,8,1)</f>
        <v/>
      </c>
      <c r="L402" t="str">
        <f>MID('For utfylling'!$C402,9,1)</f>
        <v/>
      </c>
      <c r="M402" t="str">
        <f>MID('For utfylling'!$C402,10,1)</f>
        <v/>
      </c>
      <c r="N402" t="str">
        <f>RIGHT('For utfylling'!C402,1)</f>
        <v/>
      </c>
      <c r="O402">
        <f>IF(LEN('For utfylling'!C402)&lt;11,1.1,SUM((D402*$D$1+E402*$E$1+F402*$F$1+G402*$G$1+H402*$H$1+I402*$I$1+J402*$J$1+K402*$K$1+L402*$L$1+M402*$M$1+N402*$N$1))/11)</f>
        <v>1.1000000000000001</v>
      </c>
      <c r="P402">
        <f>IF(LEN('For utfylling'!C402)&lt;11,1.1,SUM((D402*$D$2+E402*$E$2+F402*$F$2+G402*$G$2+H402*$H$2+I402*$I$2+J402*$J$2+K402*$K$2+L402*$L$2+M402*$M$2))/11)</f>
        <v>1.1000000000000001</v>
      </c>
      <c r="S402">
        <f t="shared" si="12"/>
        <v>19</v>
      </c>
      <c r="T402">
        <f>YEAR('For utfylling'!B402)</f>
        <v>1900</v>
      </c>
      <c r="U402">
        <f t="shared" si="13"/>
        <v>1881</v>
      </c>
      <c r="V402">
        <f>IF(OR(U402='For utfylling'!F402,U402=('For utfylling'!F402+1),U402=('For utfylling'!F402-1)),1,0)</f>
        <v>0</v>
      </c>
    </row>
    <row r="403" spans="4:22" x14ac:dyDescent="0.2">
      <c r="D403" t="str">
        <f>MID('For utfylling'!$C403,1,1)</f>
        <v/>
      </c>
      <c r="E403" t="str">
        <f>MID('For utfylling'!$C403,2,1)</f>
        <v/>
      </c>
      <c r="F403" t="str">
        <f>MID('For utfylling'!$C403,3,1)</f>
        <v/>
      </c>
      <c r="G403" t="str">
        <f>MID('For utfylling'!$C403,4,1)</f>
        <v/>
      </c>
      <c r="H403" t="str">
        <f>MID('For utfylling'!$C403,5,1)</f>
        <v/>
      </c>
      <c r="I403" t="str">
        <f>MID('For utfylling'!$C403,6,1)</f>
        <v/>
      </c>
      <c r="J403" t="str">
        <f>MID('For utfylling'!$C403,7,1)</f>
        <v/>
      </c>
      <c r="K403" t="str">
        <f>MID('For utfylling'!$C403,8,1)</f>
        <v/>
      </c>
      <c r="L403" t="str">
        <f>MID('For utfylling'!$C403,9,1)</f>
        <v/>
      </c>
      <c r="M403" t="str">
        <f>MID('For utfylling'!$C403,10,1)</f>
        <v/>
      </c>
      <c r="N403" t="str">
        <f>RIGHT('For utfylling'!C403,1)</f>
        <v/>
      </c>
      <c r="O403">
        <f>IF(LEN('For utfylling'!C403)&lt;11,1.1,SUM((D403*$D$1+E403*$E$1+F403*$F$1+G403*$G$1+H403*$H$1+I403*$I$1+J403*$J$1+K403*$K$1+L403*$L$1+M403*$M$1+N403*$N$1))/11)</f>
        <v>1.1000000000000001</v>
      </c>
      <c r="P403">
        <f>IF(LEN('For utfylling'!C403)&lt;11,1.1,SUM((D403*$D$2+E403*$E$2+F403*$F$2+G403*$G$2+H403*$H$2+I403*$I$2+J403*$J$2+K403*$K$2+L403*$L$2+M403*$M$2))/11)</f>
        <v>1.1000000000000001</v>
      </c>
      <c r="S403">
        <f t="shared" si="12"/>
        <v>19</v>
      </c>
      <c r="T403">
        <f>YEAR('For utfylling'!B403)</f>
        <v>1900</v>
      </c>
      <c r="U403">
        <f t="shared" si="13"/>
        <v>1881</v>
      </c>
      <c r="V403">
        <f>IF(OR(U403='For utfylling'!F403,U403=('For utfylling'!F403+1),U403=('For utfylling'!F403-1)),1,0)</f>
        <v>0</v>
      </c>
    </row>
    <row r="404" spans="4:22" x14ac:dyDescent="0.2">
      <c r="D404" t="str">
        <f>MID('For utfylling'!$C404,1,1)</f>
        <v/>
      </c>
      <c r="E404" t="str">
        <f>MID('For utfylling'!$C404,2,1)</f>
        <v/>
      </c>
      <c r="F404" t="str">
        <f>MID('For utfylling'!$C404,3,1)</f>
        <v/>
      </c>
      <c r="G404" t="str">
        <f>MID('For utfylling'!$C404,4,1)</f>
        <v/>
      </c>
      <c r="H404" t="str">
        <f>MID('For utfylling'!$C404,5,1)</f>
        <v/>
      </c>
      <c r="I404" t="str">
        <f>MID('For utfylling'!$C404,6,1)</f>
        <v/>
      </c>
      <c r="J404" t="str">
        <f>MID('For utfylling'!$C404,7,1)</f>
        <v/>
      </c>
      <c r="K404" t="str">
        <f>MID('For utfylling'!$C404,8,1)</f>
        <v/>
      </c>
      <c r="L404" t="str">
        <f>MID('For utfylling'!$C404,9,1)</f>
        <v/>
      </c>
      <c r="M404" t="str">
        <f>MID('For utfylling'!$C404,10,1)</f>
        <v/>
      </c>
      <c r="N404" t="str">
        <f>RIGHT('For utfylling'!C404,1)</f>
        <v/>
      </c>
      <c r="O404">
        <f>IF(LEN('For utfylling'!C404)&lt;11,1.1,SUM((D404*$D$1+E404*$E$1+F404*$F$1+G404*$G$1+H404*$H$1+I404*$I$1+J404*$J$1+K404*$K$1+L404*$L$1+M404*$M$1+N404*$N$1))/11)</f>
        <v>1.1000000000000001</v>
      </c>
      <c r="P404">
        <f>IF(LEN('For utfylling'!C404)&lt;11,1.1,SUM((D404*$D$2+E404*$E$2+F404*$F$2+G404*$G$2+H404*$H$2+I404*$I$2+J404*$J$2+K404*$K$2+L404*$L$2+M404*$M$2))/11)</f>
        <v>1.1000000000000001</v>
      </c>
      <c r="S404">
        <f t="shared" si="12"/>
        <v>19</v>
      </c>
      <c r="T404">
        <f>YEAR('For utfylling'!B404)</f>
        <v>1900</v>
      </c>
      <c r="U404">
        <f t="shared" si="13"/>
        <v>1881</v>
      </c>
      <c r="V404">
        <f>IF(OR(U404='For utfylling'!F404,U404=('For utfylling'!F404+1),U404=('For utfylling'!F404-1)),1,0)</f>
        <v>0</v>
      </c>
    </row>
    <row r="405" spans="4:22" x14ac:dyDescent="0.2">
      <c r="D405" t="str">
        <f>MID('For utfylling'!$C405,1,1)</f>
        <v/>
      </c>
      <c r="E405" t="str">
        <f>MID('For utfylling'!$C405,2,1)</f>
        <v/>
      </c>
      <c r="F405" t="str">
        <f>MID('For utfylling'!$C405,3,1)</f>
        <v/>
      </c>
      <c r="G405" t="str">
        <f>MID('For utfylling'!$C405,4,1)</f>
        <v/>
      </c>
      <c r="H405" t="str">
        <f>MID('For utfylling'!$C405,5,1)</f>
        <v/>
      </c>
      <c r="I405" t="str">
        <f>MID('For utfylling'!$C405,6,1)</f>
        <v/>
      </c>
      <c r="J405" t="str">
        <f>MID('For utfylling'!$C405,7,1)</f>
        <v/>
      </c>
      <c r="K405" t="str">
        <f>MID('For utfylling'!$C405,8,1)</f>
        <v/>
      </c>
      <c r="L405" t="str">
        <f>MID('For utfylling'!$C405,9,1)</f>
        <v/>
      </c>
      <c r="M405" t="str">
        <f>MID('For utfylling'!$C405,10,1)</f>
        <v/>
      </c>
      <c r="N405" t="str">
        <f>RIGHT('For utfylling'!C405,1)</f>
        <v/>
      </c>
      <c r="O405">
        <f>IF(LEN('For utfylling'!C405)&lt;11,1.1,SUM((D405*$D$1+E405*$E$1+F405*$F$1+G405*$G$1+H405*$H$1+I405*$I$1+J405*$J$1+K405*$K$1+L405*$L$1+M405*$M$1+N405*$N$1))/11)</f>
        <v>1.1000000000000001</v>
      </c>
      <c r="P405">
        <f>IF(LEN('For utfylling'!C405)&lt;11,1.1,SUM((D405*$D$2+E405*$E$2+F405*$F$2+G405*$G$2+H405*$H$2+I405*$I$2+J405*$J$2+K405*$K$2+L405*$L$2+M405*$M$2))/11)</f>
        <v>1.1000000000000001</v>
      </c>
      <c r="S405">
        <f t="shared" si="12"/>
        <v>19</v>
      </c>
      <c r="T405">
        <f>YEAR('For utfylling'!B405)</f>
        <v>1900</v>
      </c>
      <c r="U405">
        <f t="shared" si="13"/>
        <v>1881</v>
      </c>
      <c r="V405">
        <f>IF(OR(U405='For utfylling'!F405,U405=('For utfylling'!F405+1),U405=('For utfylling'!F405-1)),1,0)</f>
        <v>0</v>
      </c>
    </row>
    <row r="406" spans="4:22" x14ac:dyDescent="0.2">
      <c r="D406" t="str">
        <f>MID('For utfylling'!$C406,1,1)</f>
        <v/>
      </c>
      <c r="E406" t="str">
        <f>MID('For utfylling'!$C406,2,1)</f>
        <v/>
      </c>
      <c r="F406" t="str">
        <f>MID('For utfylling'!$C406,3,1)</f>
        <v/>
      </c>
      <c r="G406" t="str">
        <f>MID('For utfylling'!$C406,4,1)</f>
        <v/>
      </c>
      <c r="H406" t="str">
        <f>MID('For utfylling'!$C406,5,1)</f>
        <v/>
      </c>
      <c r="I406" t="str">
        <f>MID('For utfylling'!$C406,6,1)</f>
        <v/>
      </c>
      <c r="J406" t="str">
        <f>MID('For utfylling'!$C406,7,1)</f>
        <v/>
      </c>
      <c r="K406" t="str">
        <f>MID('For utfylling'!$C406,8,1)</f>
        <v/>
      </c>
      <c r="L406" t="str">
        <f>MID('For utfylling'!$C406,9,1)</f>
        <v/>
      </c>
      <c r="M406" t="str">
        <f>MID('For utfylling'!$C406,10,1)</f>
        <v/>
      </c>
      <c r="N406" t="str">
        <f>RIGHT('For utfylling'!C406,1)</f>
        <v/>
      </c>
      <c r="O406">
        <f>IF(LEN('For utfylling'!C406)&lt;11,1.1,SUM((D406*$D$1+E406*$E$1+F406*$F$1+G406*$G$1+H406*$H$1+I406*$I$1+J406*$J$1+K406*$K$1+L406*$L$1+M406*$M$1+N406*$N$1))/11)</f>
        <v>1.1000000000000001</v>
      </c>
      <c r="P406">
        <f>IF(LEN('For utfylling'!C406)&lt;11,1.1,SUM((D406*$D$2+E406*$E$2+F406*$F$2+G406*$G$2+H406*$H$2+I406*$I$2+J406*$J$2+K406*$K$2+L406*$L$2+M406*$M$2))/11)</f>
        <v>1.1000000000000001</v>
      </c>
      <c r="S406">
        <f t="shared" si="12"/>
        <v>19</v>
      </c>
      <c r="T406">
        <f>YEAR('For utfylling'!B406)</f>
        <v>1900</v>
      </c>
      <c r="U406">
        <f t="shared" si="13"/>
        <v>1881</v>
      </c>
      <c r="V406">
        <f>IF(OR(U406='For utfylling'!F406,U406=('For utfylling'!F406+1),U406=('For utfylling'!F406-1)),1,0)</f>
        <v>0</v>
      </c>
    </row>
    <row r="407" spans="4:22" x14ac:dyDescent="0.2">
      <c r="D407" t="str">
        <f>MID('For utfylling'!$C407,1,1)</f>
        <v/>
      </c>
      <c r="E407" t="str">
        <f>MID('For utfylling'!$C407,2,1)</f>
        <v/>
      </c>
      <c r="F407" t="str">
        <f>MID('For utfylling'!$C407,3,1)</f>
        <v/>
      </c>
      <c r="G407" t="str">
        <f>MID('For utfylling'!$C407,4,1)</f>
        <v/>
      </c>
      <c r="H407" t="str">
        <f>MID('For utfylling'!$C407,5,1)</f>
        <v/>
      </c>
      <c r="I407" t="str">
        <f>MID('For utfylling'!$C407,6,1)</f>
        <v/>
      </c>
      <c r="J407" t="str">
        <f>MID('For utfylling'!$C407,7,1)</f>
        <v/>
      </c>
      <c r="K407" t="str">
        <f>MID('For utfylling'!$C407,8,1)</f>
        <v/>
      </c>
      <c r="L407" t="str">
        <f>MID('For utfylling'!$C407,9,1)</f>
        <v/>
      </c>
      <c r="M407" t="str">
        <f>MID('For utfylling'!$C407,10,1)</f>
        <v/>
      </c>
      <c r="N407" t="str">
        <f>RIGHT('For utfylling'!C407,1)</f>
        <v/>
      </c>
      <c r="O407">
        <f>IF(LEN('For utfylling'!C407)&lt;11,1.1,SUM((D407*$D$1+E407*$E$1+F407*$F$1+G407*$G$1+H407*$H$1+I407*$I$1+J407*$J$1+K407*$K$1+L407*$L$1+M407*$M$1+N407*$N$1))/11)</f>
        <v>1.1000000000000001</v>
      </c>
      <c r="P407">
        <f>IF(LEN('For utfylling'!C407)&lt;11,1.1,SUM((D407*$D$2+E407*$E$2+F407*$F$2+G407*$G$2+H407*$H$2+I407*$I$2+J407*$J$2+K407*$K$2+L407*$L$2+M407*$M$2))/11)</f>
        <v>1.1000000000000001</v>
      </c>
      <c r="S407">
        <f t="shared" si="12"/>
        <v>19</v>
      </c>
      <c r="T407">
        <f>YEAR('For utfylling'!B407)</f>
        <v>1900</v>
      </c>
      <c r="U407">
        <f t="shared" si="13"/>
        <v>1881</v>
      </c>
      <c r="V407">
        <f>IF(OR(U407='For utfylling'!F407,U407=('For utfylling'!F407+1),U407=('For utfylling'!F407-1)),1,0)</f>
        <v>0</v>
      </c>
    </row>
    <row r="408" spans="4:22" x14ac:dyDescent="0.2">
      <c r="D408" t="str">
        <f>MID('For utfylling'!$C408,1,1)</f>
        <v/>
      </c>
      <c r="E408" t="str">
        <f>MID('For utfylling'!$C408,2,1)</f>
        <v/>
      </c>
      <c r="F408" t="str">
        <f>MID('For utfylling'!$C408,3,1)</f>
        <v/>
      </c>
      <c r="G408" t="str">
        <f>MID('For utfylling'!$C408,4,1)</f>
        <v/>
      </c>
      <c r="H408" t="str">
        <f>MID('For utfylling'!$C408,5,1)</f>
        <v/>
      </c>
      <c r="I408" t="str">
        <f>MID('For utfylling'!$C408,6,1)</f>
        <v/>
      </c>
      <c r="J408" t="str">
        <f>MID('For utfylling'!$C408,7,1)</f>
        <v/>
      </c>
      <c r="K408" t="str">
        <f>MID('For utfylling'!$C408,8,1)</f>
        <v/>
      </c>
      <c r="L408" t="str">
        <f>MID('For utfylling'!$C408,9,1)</f>
        <v/>
      </c>
      <c r="M408" t="str">
        <f>MID('For utfylling'!$C408,10,1)</f>
        <v/>
      </c>
      <c r="N408" t="str">
        <f>RIGHT('For utfylling'!C408,1)</f>
        <v/>
      </c>
      <c r="O408">
        <f>IF(LEN('For utfylling'!C408)&lt;11,1.1,SUM((D408*$D$1+E408*$E$1+F408*$F$1+G408*$G$1+H408*$H$1+I408*$I$1+J408*$J$1+K408*$K$1+L408*$L$1+M408*$M$1+N408*$N$1))/11)</f>
        <v>1.1000000000000001</v>
      </c>
      <c r="P408">
        <f>IF(LEN('For utfylling'!C408)&lt;11,1.1,SUM((D408*$D$2+E408*$E$2+F408*$F$2+G408*$G$2+H408*$H$2+I408*$I$2+J408*$J$2+K408*$K$2+L408*$L$2+M408*$M$2))/11)</f>
        <v>1.1000000000000001</v>
      </c>
      <c r="S408">
        <f t="shared" si="12"/>
        <v>19</v>
      </c>
      <c r="T408">
        <f>YEAR('For utfylling'!B408)</f>
        <v>1900</v>
      </c>
      <c r="U408">
        <f t="shared" si="13"/>
        <v>1881</v>
      </c>
      <c r="V408">
        <f>IF(OR(U408='For utfylling'!F408,U408=('For utfylling'!F408+1),U408=('For utfylling'!F408-1)),1,0)</f>
        <v>0</v>
      </c>
    </row>
    <row r="409" spans="4:22" x14ac:dyDescent="0.2">
      <c r="D409" t="str">
        <f>MID('For utfylling'!$C409,1,1)</f>
        <v/>
      </c>
      <c r="E409" t="str">
        <f>MID('For utfylling'!$C409,2,1)</f>
        <v/>
      </c>
      <c r="F409" t="str">
        <f>MID('For utfylling'!$C409,3,1)</f>
        <v/>
      </c>
      <c r="G409" t="str">
        <f>MID('For utfylling'!$C409,4,1)</f>
        <v/>
      </c>
      <c r="H409" t="str">
        <f>MID('For utfylling'!$C409,5,1)</f>
        <v/>
      </c>
      <c r="I409" t="str">
        <f>MID('For utfylling'!$C409,6,1)</f>
        <v/>
      </c>
      <c r="J409" t="str">
        <f>MID('For utfylling'!$C409,7,1)</f>
        <v/>
      </c>
      <c r="K409" t="str">
        <f>MID('For utfylling'!$C409,8,1)</f>
        <v/>
      </c>
      <c r="L409" t="str">
        <f>MID('For utfylling'!$C409,9,1)</f>
        <v/>
      </c>
      <c r="M409" t="str">
        <f>MID('For utfylling'!$C409,10,1)</f>
        <v/>
      </c>
      <c r="N409" t="str">
        <f>RIGHT('For utfylling'!C409,1)</f>
        <v/>
      </c>
      <c r="O409">
        <f>IF(LEN('For utfylling'!C409)&lt;11,1.1,SUM((D409*$D$1+E409*$E$1+F409*$F$1+G409*$G$1+H409*$H$1+I409*$I$1+J409*$J$1+K409*$K$1+L409*$L$1+M409*$M$1+N409*$N$1))/11)</f>
        <v>1.1000000000000001</v>
      </c>
      <c r="P409">
        <f>IF(LEN('For utfylling'!C409)&lt;11,1.1,SUM((D409*$D$2+E409*$E$2+F409*$F$2+G409*$G$2+H409*$H$2+I409*$I$2+J409*$J$2+K409*$K$2+L409*$L$2+M409*$M$2))/11)</f>
        <v>1.1000000000000001</v>
      </c>
      <c r="S409">
        <f t="shared" si="12"/>
        <v>19</v>
      </c>
      <c r="T409">
        <f>YEAR('For utfylling'!B409)</f>
        <v>1900</v>
      </c>
      <c r="U409">
        <f t="shared" si="13"/>
        <v>1881</v>
      </c>
      <c r="V409">
        <f>IF(OR(U409='For utfylling'!F409,U409=('For utfylling'!F409+1),U409=('For utfylling'!F409-1)),1,0)</f>
        <v>0</v>
      </c>
    </row>
    <row r="410" spans="4:22" x14ac:dyDescent="0.2">
      <c r="D410" t="str">
        <f>MID('For utfylling'!$C410,1,1)</f>
        <v/>
      </c>
      <c r="E410" t="str">
        <f>MID('For utfylling'!$C410,2,1)</f>
        <v/>
      </c>
      <c r="F410" t="str">
        <f>MID('For utfylling'!$C410,3,1)</f>
        <v/>
      </c>
      <c r="G410" t="str">
        <f>MID('For utfylling'!$C410,4,1)</f>
        <v/>
      </c>
      <c r="H410" t="str">
        <f>MID('For utfylling'!$C410,5,1)</f>
        <v/>
      </c>
      <c r="I410" t="str">
        <f>MID('For utfylling'!$C410,6,1)</f>
        <v/>
      </c>
      <c r="J410" t="str">
        <f>MID('For utfylling'!$C410,7,1)</f>
        <v/>
      </c>
      <c r="K410" t="str">
        <f>MID('For utfylling'!$C410,8,1)</f>
        <v/>
      </c>
      <c r="L410" t="str">
        <f>MID('For utfylling'!$C410,9,1)</f>
        <v/>
      </c>
      <c r="M410" t="str">
        <f>MID('For utfylling'!$C410,10,1)</f>
        <v/>
      </c>
      <c r="N410" t="str">
        <f>RIGHT('For utfylling'!C410,1)</f>
        <v/>
      </c>
      <c r="O410">
        <f>IF(LEN('For utfylling'!C410)&lt;11,1.1,SUM((D410*$D$1+E410*$E$1+F410*$F$1+G410*$G$1+H410*$H$1+I410*$I$1+J410*$J$1+K410*$K$1+L410*$L$1+M410*$M$1+N410*$N$1))/11)</f>
        <v>1.1000000000000001</v>
      </c>
      <c r="P410">
        <f>IF(LEN('For utfylling'!C410)&lt;11,1.1,SUM((D410*$D$2+E410*$E$2+F410*$F$2+G410*$G$2+H410*$H$2+I410*$I$2+J410*$J$2+K410*$K$2+L410*$L$2+M410*$M$2))/11)</f>
        <v>1.1000000000000001</v>
      </c>
      <c r="S410">
        <f t="shared" si="12"/>
        <v>19</v>
      </c>
      <c r="T410">
        <f>YEAR('For utfylling'!B410)</f>
        <v>1900</v>
      </c>
      <c r="U410">
        <f t="shared" si="13"/>
        <v>1881</v>
      </c>
      <c r="V410">
        <f>IF(OR(U410='For utfylling'!F410,U410=('For utfylling'!F410+1),U410=('For utfylling'!F410-1)),1,0)</f>
        <v>0</v>
      </c>
    </row>
    <row r="411" spans="4:22" x14ac:dyDescent="0.2">
      <c r="D411" t="str">
        <f>MID('For utfylling'!$C411,1,1)</f>
        <v/>
      </c>
      <c r="E411" t="str">
        <f>MID('For utfylling'!$C411,2,1)</f>
        <v/>
      </c>
      <c r="F411" t="str">
        <f>MID('For utfylling'!$C411,3,1)</f>
        <v/>
      </c>
      <c r="G411" t="str">
        <f>MID('For utfylling'!$C411,4,1)</f>
        <v/>
      </c>
      <c r="H411" t="str">
        <f>MID('For utfylling'!$C411,5,1)</f>
        <v/>
      </c>
      <c r="I411" t="str">
        <f>MID('For utfylling'!$C411,6,1)</f>
        <v/>
      </c>
      <c r="J411" t="str">
        <f>MID('For utfylling'!$C411,7,1)</f>
        <v/>
      </c>
      <c r="K411" t="str">
        <f>MID('For utfylling'!$C411,8,1)</f>
        <v/>
      </c>
      <c r="L411" t="str">
        <f>MID('For utfylling'!$C411,9,1)</f>
        <v/>
      </c>
      <c r="M411" t="str">
        <f>MID('For utfylling'!$C411,10,1)</f>
        <v/>
      </c>
      <c r="N411" t="str">
        <f>RIGHT('For utfylling'!C411,1)</f>
        <v/>
      </c>
      <c r="O411">
        <f>IF(LEN('For utfylling'!C411)&lt;11,1.1,SUM((D411*$D$1+E411*$E$1+F411*$F$1+G411*$G$1+H411*$H$1+I411*$I$1+J411*$J$1+K411*$K$1+L411*$L$1+M411*$M$1+N411*$N$1))/11)</f>
        <v>1.1000000000000001</v>
      </c>
      <c r="P411">
        <f>IF(LEN('For utfylling'!C411)&lt;11,1.1,SUM((D411*$D$2+E411*$E$2+F411*$F$2+G411*$G$2+H411*$H$2+I411*$I$2+J411*$J$2+K411*$K$2+L411*$L$2+M411*$M$2))/11)</f>
        <v>1.1000000000000001</v>
      </c>
      <c r="S411">
        <f t="shared" si="12"/>
        <v>19</v>
      </c>
      <c r="T411">
        <f>YEAR('For utfylling'!B411)</f>
        <v>1900</v>
      </c>
      <c r="U411">
        <f t="shared" si="13"/>
        <v>1881</v>
      </c>
      <c r="V411">
        <f>IF(OR(U411='For utfylling'!F411,U411=('For utfylling'!F411+1),U411=('For utfylling'!F411-1)),1,0)</f>
        <v>0</v>
      </c>
    </row>
    <row r="412" spans="4:22" x14ac:dyDescent="0.2">
      <c r="D412" t="str">
        <f>MID('For utfylling'!$C412,1,1)</f>
        <v/>
      </c>
      <c r="E412" t="str">
        <f>MID('For utfylling'!$C412,2,1)</f>
        <v/>
      </c>
      <c r="F412" t="str">
        <f>MID('For utfylling'!$C412,3,1)</f>
        <v/>
      </c>
      <c r="G412" t="str">
        <f>MID('For utfylling'!$C412,4,1)</f>
        <v/>
      </c>
      <c r="H412" t="str">
        <f>MID('For utfylling'!$C412,5,1)</f>
        <v/>
      </c>
      <c r="I412" t="str">
        <f>MID('For utfylling'!$C412,6,1)</f>
        <v/>
      </c>
      <c r="J412" t="str">
        <f>MID('For utfylling'!$C412,7,1)</f>
        <v/>
      </c>
      <c r="K412" t="str">
        <f>MID('For utfylling'!$C412,8,1)</f>
        <v/>
      </c>
      <c r="L412" t="str">
        <f>MID('For utfylling'!$C412,9,1)</f>
        <v/>
      </c>
      <c r="M412" t="str">
        <f>MID('For utfylling'!$C412,10,1)</f>
        <v/>
      </c>
      <c r="N412" t="str">
        <f>RIGHT('For utfylling'!C412,1)</f>
        <v/>
      </c>
      <c r="O412">
        <f>IF(LEN('For utfylling'!C412)&lt;11,1.1,SUM((D412*$D$1+E412*$E$1+F412*$F$1+G412*$G$1+H412*$H$1+I412*$I$1+J412*$J$1+K412*$K$1+L412*$L$1+M412*$M$1+N412*$N$1))/11)</f>
        <v>1.1000000000000001</v>
      </c>
      <c r="P412">
        <f>IF(LEN('For utfylling'!C412)&lt;11,1.1,SUM((D412*$D$2+E412*$E$2+F412*$F$2+G412*$G$2+H412*$H$2+I412*$I$2+J412*$J$2+K412*$K$2+L412*$L$2+M412*$M$2))/11)</f>
        <v>1.1000000000000001</v>
      </c>
      <c r="S412">
        <f t="shared" si="12"/>
        <v>19</v>
      </c>
      <c r="T412">
        <f>YEAR('For utfylling'!B412)</f>
        <v>1900</v>
      </c>
      <c r="U412">
        <f t="shared" si="13"/>
        <v>1881</v>
      </c>
      <c r="V412">
        <f>IF(OR(U412='For utfylling'!F412,U412=('For utfylling'!F412+1),U412=('For utfylling'!F412-1)),1,0)</f>
        <v>0</v>
      </c>
    </row>
    <row r="413" spans="4:22" x14ac:dyDescent="0.2">
      <c r="D413" t="str">
        <f>MID('For utfylling'!$C413,1,1)</f>
        <v/>
      </c>
      <c r="E413" t="str">
        <f>MID('For utfylling'!$C413,2,1)</f>
        <v/>
      </c>
      <c r="F413" t="str">
        <f>MID('For utfylling'!$C413,3,1)</f>
        <v/>
      </c>
      <c r="G413" t="str">
        <f>MID('For utfylling'!$C413,4,1)</f>
        <v/>
      </c>
      <c r="H413" t="str">
        <f>MID('For utfylling'!$C413,5,1)</f>
        <v/>
      </c>
      <c r="I413" t="str">
        <f>MID('For utfylling'!$C413,6,1)</f>
        <v/>
      </c>
      <c r="J413" t="str">
        <f>MID('For utfylling'!$C413,7,1)</f>
        <v/>
      </c>
      <c r="K413" t="str">
        <f>MID('For utfylling'!$C413,8,1)</f>
        <v/>
      </c>
      <c r="L413" t="str">
        <f>MID('For utfylling'!$C413,9,1)</f>
        <v/>
      </c>
      <c r="M413" t="str">
        <f>MID('For utfylling'!$C413,10,1)</f>
        <v/>
      </c>
      <c r="N413" t="str">
        <f>RIGHT('For utfylling'!C413,1)</f>
        <v/>
      </c>
      <c r="O413">
        <f>IF(LEN('For utfylling'!C413)&lt;11,1.1,SUM((D413*$D$1+E413*$E$1+F413*$F$1+G413*$G$1+H413*$H$1+I413*$I$1+J413*$J$1+K413*$K$1+L413*$L$1+M413*$M$1+N413*$N$1))/11)</f>
        <v>1.1000000000000001</v>
      </c>
      <c r="P413">
        <f>IF(LEN('For utfylling'!C413)&lt;11,1.1,SUM((D413*$D$2+E413*$E$2+F413*$F$2+G413*$G$2+H413*$H$2+I413*$I$2+J413*$J$2+K413*$K$2+L413*$L$2+M413*$M$2))/11)</f>
        <v>1.1000000000000001</v>
      </c>
      <c r="S413">
        <f t="shared" si="12"/>
        <v>19</v>
      </c>
      <c r="T413">
        <f>YEAR('For utfylling'!B413)</f>
        <v>1900</v>
      </c>
      <c r="U413">
        <f t="shared" si="13"/>
        <v>1881</v>
      </c>
      <c r="V413">
        <f>IF(OR(U413='For utfylling'!F413,U413=('For utfylling'!F413+1),U413=('For utfylling'!F413-1)),1,0)</f>
        <v>0</v>
      </c>
    </row>
    <row r="414" spans="4:22" x14ac:dyDescent="0.2">
      <c r="D414" t="str">
        <f>MID('For utfylling'!$C414,1,1)</f>
        <v/>
      </c>
      <c r="E414" t="str">
        <f>MID('For utfylling'!$C414,2,1)</f>
        <v/>
      </c>
      <c r="F414" t="str">
        <f>MID('For utfylling'!$C414,3,1)</f>
        <v/>
      </c>
      <c r="G414" t="str">
        <f>MID('For utfylling'!$C414,4,1)</f>
        <v/>
      </c>
      <c r="H414" t="str">
        <f>MID('For utfylling'!$C414,5,1)</f>
        <v/>
      </c>
      <c r="I414" t="str">
        <f>MID('For utfylling'!$C414,6,1)</f>
        <v/>
      </c>
      <c r="J414" t="str">
        <f>MID('For utfylling'!$C414,7,1)</f>
        <v/>
      </c>
      <c r="K414" t="str">
        <f>MID('For utfylling'!$C414,8,1)</f>
        <v/>
      </c>
      <c r="L414" t="str">
        <f>MID('For utfylling'!$C414,9,1)</f>
        <v/>
      </c>
      <c r="M414" t="str">
        <f>MID('For utfylling'!$C414,10,1)</f>
        <v/>
      </c>
      <c r="N414" t="str">
        <f>RIGHT('For utfylling'!C414,1)</f>
        <v/>
      </c>
      <c r="O414">
        <f>IF(LEN('For utfylling'!C414)&lt;11,1.1,SUM((D414*$D$1+E414*$E$1+F414*$F$1+G414*$G$1+H414*$H$1+I414*$I$1+J414*$J$1+K414*$K$1+L414*$L$1+M414*$M$1+N414*$N$1))/11)</f>
        <v>1.1000000000000001</v>
      </c>
      <c r="P414">
        <f>IF(LEN('For utfylling'!C414)&lt;11,1.1,SUM((D414*$D$2+E414*$E$2+F414*$F$2+G414*$G$2+H414*$H$2+I414*$I$2+J414*$J$2+K414*$K$2+L414*$L$2+M414*$M$2))/11)</f>
        <v>1.1000000000000001</v>
      </c>
      <c r="S414">
        <f t="shared" si="12"/>
        <v>19</v>
      </c>
      <c r="T414">
        <f>YEAR('For utfylling'!B414)</f>
        <v>1900</v>
      </c>
      <c r="U414">
        <f t="shared" si="13"/>
        <v>1881</v>
      </c>
      <c r="V414">
        <f>IF(OR(U414='For utfylling'!F414,U414=('For utfylling'!F414+1),U414=('For utfylling'!F414-1)),1,0)</f>
        <v>0</v>
      </c>
    </row>
    <row r="415" spans="4:22" x14ac:dyDescent="0.2">
      <c r="D415" t="str">
        <f>MID('For utfylling'!$C415,1,1)</f>
        <v/>
      </c>
      <c r="E415" t="str">
        <f>MID('For utfylling'!$C415,2,1)</f>
        <v/>
      </c>
      <c r="F415" t="str">
        <f>MID('For utfylling'!$C415,3,1)</f>
        <v/>
      </c>
      <c r="G415" t="str">
        <f>MID('For utfylling'!$C415,4,1)</f>
        <v/>
      </c>
      <c r="H415" t="str">
        <f>MID('For utfylling'!$C415,5,1)</f>
        <v/>
      </c>
      <c r="I415" t="str">
        <f>MID('For utfylling'!$C415,6,1)</f>
        <v/>
      </c>
      <c r="J415" t="str">
        <f>MID('For utfylling'!$C415,7,1)</f>
        <v/>
      </c>
      <c r="K415" t="str">
        <f>MID('For utfylling'!$C415,8,1)</f>
        <v/>
      </c>
      <c r="L415" t="str">
        <f>MID('For utfylling'!$C415,9,1)</f>
        <v/>
      </c>
      <c r="M415" t="str">
        <f>MID('For utfylling'!$C415,10,1)</f>
        <v/>
      </c>
      <c r="N415" t="str">
        <f>RIGHT('For utfylling'!C415,1)</f>
        <v/>
      </c>
      <c r="O415">
        <f>IF(LEN('For utfylling'!C415)&lt;11,1.1,SUM((D415*$D$1+E415*$E$1+F415*$F$1+G415*$G$1+H415*$H$1+I415*$I$1+J415*$J$1+K415*$K$1+L415*$L$1+M415*$M$1+N415*$N$1))/11)</f>
        <v>1.1000000000000001</v>
      </c>
      <c r="P415">
        <f>IF(LEN('For utfylling'!C415)&lt;11,1.1,SUM((D415*$D$2+E415*$E$2+F415*$F$2+G415*$G$2+H415*$H$2+I415*$I$2+J415*$J$2+K415*$K$2+L415*$L$2+M415*$M$2))/11)</f>
        <v>1.1000000000000001</v>
      </c>
      <c r="S415">
        <f t="shared" si="12"/>
        <v>19</v>
      </c>
      <c r="T415">
        <f>YEAR('For utfylling'!B415)</f>
        <v>1900</v>
      </c>
      <c r="U415">
        <f t="shared" si="13"/>
        <v>1881</v>
      </c>
      <c r="V415">
        <f>IF(OR(U415='For utfylling'!F415,U415=('For utfylling'!F415+1),U415=('For utfylling'!F415-1)),1,0)</f>
        <v>0</v>
      </c>
    </row>
    <row r="416" spans="4:22" x14ac:dyDescent="0.2">
      <c r="D416" t="str">
        <f>MID('For utfylling'!$C416,1,1)</f>
        <v/>
      </c>
      <c r="E416" t="str">
        <f>MID('For utfylling'!$C416,2,1)</f>
        <v/>
      </c>
      <c r="F416" t="str">
        <f>MID('For utfylling'!$C416,3,1)</f>
        <v/>
      </c>
      <c r="G416" t="str">
        <f>MID('For utfylling'!$C416,4,1)</f>
        <v/>
      </c>
      <c r="H416" t="str">
        <f>MID('For utfylling'!$C416,5,1)</f>
        <v/>
      </c>
      <c r="I416" t="str">
        <f>MID('For utfylling'!$C416,6,1)</f>
        <v/>
      </c>
      <c r="J416" t="str">
        <f>MID('For utfylling'!$C416,7,1)</f>
        <v/>
      </c>
      <c r="K416" t="str">
        <f>MID('For utfylling'!$C416,8,1)</f>
        <v/>
      </c>
      <c r="L416" t="str">
        <f>MID('For utfylling'!$C416,9,1)</f>
        <v/>
      </c>
      <c r="M416" t="str">
        <f>MID('For utfylling'!$C416,10,1)</f>
        <v/>
      </c>
      <c r="N416" t="str">
        <f>RIGHT('For utfylling'!C416,1)</f>
        <v/>
      </c>
      <c r="O416">
        <f>IF(LEN('For utfylling'!C416)&lt;11,1.1,SUM((D416*$D$1+E416*$E$1+F416*$F$1+G416*$G$1+H416*$H$1+I416*$I$1+J416*$J$1+K416*$K$1+L416*$L$1+M416*$M$1+N416*$N$1))/11)</f>
        <v>1.1000000000000001</v>
      </c>
      <c r="P416">
        <f>IF(LEN('For utfylling'!C416)&lt;11,1.1,SUM((D416*$D$2+E416*$E$2+F416*$F$2+G416*$G$2+H416*$H$2+I416*$I$2+J416*$J$2+K416*$K$2+L416*$L$2+M416*$M$2))/11)</f>
        <v>1.1000000000000001</v>
      </c>
      <c r="S416">
        <f t="shared" si="12"/>
        <v>19</v>
      </c>
      <c r="T416">
        <f>YEAR('For utfylling'!B416)</f>
        <v>1900</v>
      </c>
      <c r="U416">
        <f t="shared" si="13"/>
        <v>1881</v>
      </c>
      <c r="V416">
        <f>IF(OR(U416='For utfylling'!F416,U416=('For utfylling'!F416+1),U416=('For utfylling'!F416-1)),1,0)</f>
        <v>0</v>
      </c>
    </row>
    <row r="417" spans="4:22" x14ac:dyDescent="0.2">
      <c r="D417" t="str">
        <f>MID('For utfylling'!$C417,1,1)</f>
        <v/>
      </c>
      <c r="E417" t="str">
        <f>MID('For utfylling'!$C417,2,1)</f>
        <v/>
      </c>
      <c r="F417" t="str">
        <f>MID('For utfylling'!$C417,3,1)</f>
        <v/>
      </c>
      <c r="G417" t="str">
        <f>MID('For utfylling'!$C417,4,1)</f>
        <v/>
      </c>
      <c r="H417" t="str">
        <f>MID('For utfylling'!$C417,5,1)</f>
        <v/>
      </c>
      <c r="I417" t="str">
        <f>MID('For utfylling'!$C417,6,1)</f>
        <v/>
      </c>
      <c r="J417" t="str">
        <f>MID('For utfylling'!$C417,7,1)</f>
        <v/>
      </c>
      <c r="K417" t="str">
        <f>MID('For utfylling'!$C417,8,1)</f>
        <v/>
      </c>
      <c r="L417" t="str">
        <f>MID('For utfylling'!$C417,9,1)</f>
        <v/>
      </c>
      <c r="M417" t="str">
        <f>MID('For utfylling'!$C417,10,1)</f>
        <v/>
      </c>
      <c r="N417" t="str">
        <f>RIGHT('For utfylling'!C417,1)</f>
        <v/>
      </c>
      <c r="O417">
        <f>IF(LEN('For utfylling'!C417)&lt;11,1.1,SUM((D417*$D$1+E417*$E$1+F417*$F$1+G417*$G$1+H417*$H$1+I417*$I$1+J417*$J$1+K417*$K$1+L417*$L$1+M417*$M$1+N417*$N$1))/11)</f>
        <v>1.1000000000000001</v>
      </c>
      <c r="P417">
        <f>IF(LEN('For utfylling'!C417)&lt;11,1.1,SUM((D417*$D$2+E417*$E$2+F417*$F$2+G417*$G$2+H417*$H$2+I417*$I$2+J417*$J$2+K417*$K$2+L417*$L$2+M417*$M$2))/11)</f>
        <v>1.1000000000000001</v>
      </c>
      <c r="S417">
        <f t="shared" si="12"/>
        <v>19</v>
      </c>
      <c r="T417">
        <f>YEAR('For utfylling'!B417)</f>
        <v>1900</v>
      </c>
      <c r="U417">
        <f t="shared" si="13"/>
        <v>1881</v>
      </c>
      <c r="V417">
        <f>IF(OR(U417='For utfylling'!F417,U417=('For utfylling'!F417+1),U417=('For utfylling'!F417-1)),1,0)</f>
        <v>0</v>
      </c>
    </row>
    <row r="418" spans="4:22" x14ac:dyDescent="0.2">
      <c r="D418" t="str">
        <f>MID('For utfylling'!$C418,1,1)</f>
        <v/>
      </c>
      <c r="E418" t="str">
        <f>MID('For utfylling'!$C418,2,1)</f>
        <v/>
      </c>
      <c r="F418" t="str">
        <f>MID('For utfylling'!$C418,3,1)</f>
        <v/>
      </c>
      <c r="G418" t="str">
        <f>MID('For utfylling'!$C418,4,1)</f>
        <v/>
      </c>
      <c r="H418" t="str">
        <f>MID('For utfylling'!$C418,5,1)</f>
        <v/>
      </c>
      <c r="I418" t="str">
        <f>MID('For utfylling'!$C418,6,1)</f>
        <v/>
      </c>
      <c r="J418" t="str">
        <f>MID('For utfylling'!$C418,7,1)</f>
        <v/>
      </c>
      <c r="K418" t="str">
        <f>MID('For utfylling'!$C418,8,1)</f>
        <v/>
      </c>
      <c r="L418" t="str">
        <f>MID('For utfylling'!$C418,9,1)</f>
        <v/>
      </c>
      <c r="M418" t="str">
        <f>MID('For utfylling'!$C418,10,1)</f>
        <v/>
      </c>
      <c r="N418" t="str">
        <f>RIGHT('For utfylling'!C418,1)</f>
        <v/>
      </c>
      <c r="O418">
        <f>IF(LEN('For utfylling'!C418)&lt;11,1.1,SUM((D418*$D$1+E418*$E$1+F418*$F$1+G418*$G$1+H418*$H$1+I418*$I$1+J418*$J$1+K418*$K$1+L418*$L$1+M418*$M$1+N418*$N$1))/11)</f>
        <v>1.1000000000000001</v>
      </c>
      <c r="P418">
        <f>IF(LEN('For utfylling'!C418)&lt;11,1.1,SUM((D418*$D$2+E418*$E$2+F418*$F$2+G418*$G$2+H418*$H$2+I418*$I$2+J418*$J$2+K418*$K$2+L418*$L$2+M418*$M$2))/11)</f>
        <v>1.1000000000000001</v>
      </c>
      <c r="S418">
        <f t="shared" si="12"/>
        <v>19</v>
      </c>
      <c r="T418">
        <f>YEAR('For utfylling'!B418)</f>
        <v>1900</v>
      </c>
      <c r="U418">
        <f t="shared" si="13"/>
        <v>1881</v>
      </c>
      <c r="V418">
        <f>IF(OR(U418='For utfylling'!F418,U418=('For utfylling'!F418+1),U418=('For utfylling'!F418-1)),1,0)</f>
        <v>0</v>
      </c>
    </row>
    <row r="419" spans="4:22" x14ac:dyDescent="0.2">
      <c r="D419" t="str">
        <f>MID('For utfylling'!$C419,1,1)</f>
        <v/>
      </c>
      <c r="E419" t="str">
        <f>MID('For utfylling'!$C419,2,1)</f>
        <v/>
      </c>
      <c r="F419" t="str">
        <f>MID('For utfylling'!$C419,3,1)</f>
        <v/>
      </c>
      <c r="G419" t="str">
        <f>MID('For utfylling'!$C419,4,1)</f>
        <v/>
      </c>
      <c r="H419" t="str">
        <f>MID('For utfylling'!$C419,5,1)</f>
        <v/>
      </c>
      <c r="I419" t="str">
        <f>MID('For utfylling'!$C419,6,1)</f>
        <v/>
      </c>
      <c r="J419" t="str">
        <f>MID('For utfylling'!$C419,7,1)</f>
        <v/>
      </c>
      <c r="K419" t="str">
        <f>MID('For utfylling'!$C419,8,1)</f>
        <v/>
      </c>
      <c r="L419" t="str">
        <f>MID('For utfylling'!$C419,9,1)</f>
        <v/>
      </c>
      <c r="M419" t="str">
        <f>MID('For utfylling'!$C419,10,1)</f>
        <v/>
      </c>
      <c r="N419" t="str">
        <f>RIGHT('For utfylling'!C419,1)</f>
        <v/>
      </c>
      <c r="O419">
        <f>IF(LEN('For utfylling'!C419)&lt;11,1.1,SUM((D419*$D$1+E419*$E$1+F419*$F$1+G419*$G$1+H419*$H$1+I419*$I$1+J419*$J$1+K419*$K$1+L419*$L$1+M419*$M$1+N419*$N$1))/11)</f>
        <v>1.1000000000000001</v>
      </c>
      <c r="P419">
        <f>IF(LEN('For utfylling'!C419)&lt;11,1.1,SUM((D419*$D$2+E419*$E$2+F419*$F$2+G419*$G$2+H419*$H$2+I419*$I$2+J419*$J$2+K419*$K$2+L419*$L$2+M419*$M$2))/11)</f>
        <v>1.1000000000000001</v>
      </c>
      <c r="S419">
        <f t="shared" si="12"/>
        <v>19</v>
      </c>
      <c r="T419">
        <f>YEAR('For utfylling'!B419)</f>
        <v>1900</v>
      </c>
      <c r="U419">
        <f t="shared" si="13"/>
        <v>1881</v>
      </c>
      <c r="V419">
        <f>IF(OR(U419='For utfylling'!F419,U419=('For utfylling'!F419+1),U419=('For utfylling'!F419-1)),1,0)</f>
        <v>0</v>
      </c>
    </row>
    <row r="420" spans="4:22" x14ac:dyDescent="0.2">
      <c r="D420" t="str">
        <f>MID('For utfylling'!$C420,1,1)</f>
        <v/>
      </c>
      <c r="E420" t="str">
        <f>MID('For utfylling'!$C420,2,1)</f>
        <v/>
      </c>
      <c r="F420" t="str">
        <f>MID('For utfylling'!$C420,3,1)</f>
        <v/>
      </c>
      <c r="G420" t="str">
        <f>MID('For utfylling'!$C420,4,1)</f>
        <v/>
      </c>
      <c r="H420" t="str">
        <f>MID('For utfylling'!$C420,5,1)</f>
        <v/>
      </c>
      <c r="I420" t="str">
        <f>MID('For utfylling'!$C420,6,1)</f>
        <v/>
      </c>
      <c r="J420" t="str">
        <f>MID('For utfylling'!$C420,7,1)</f>
        <v/>
      </c>
      <c r="K420" t="str">
        <f>MID('For utfylling'!$C420,8,1)</f>
        <v/>
      </c>
      <c r="L420" t="str">
        <f>MID('For utfylling'!$C420,9,1)</f>
        <v/>
      </c>
      <c r="M420" t="str">
        <f>MID('For utfylling'!$C420,10,1)</f>
        <v/>
      </c>
      <c r="N420" t="str">
        <f>RIGHT('For utfylling'!C420,1)</f>
        <v/>
      </c>
      <c r="O420">
        <f>IF(LEN('For utfylling'!C420)&lt;11,1.1,SUM((D420*$D$1+E420*$E$1+F420*$F$1+G420*$G$1+H420*$H$1+I420*$I$1+J420*$J$1+K420*$K$1+L420*$L$1+M420*$M$1+N420*$N$1))/11)</f>
        <v>1.1000000000000001</v>
      </c>
      <c r="P420">
        <f>IF(LEN('For utfylling'!C420)&lt;11,1.1,SUM((D420*$D$2+E420*$E$2+F420*$F$2+G420*$G$2+H420*$H$2+I420*$I$2+J420*$J$2+K420*$K$2+L420*$L$2+M420*$M$2))/11)</f>
        <v>1.1000000000000001</v>
      </c>
      <c r="S420">
        <f t="shared" si="12"/>
        <v>19</v>
      </c>
      <c r="T420">
        <f>YEAR('For utfylling'!B420)</f>
        <v>1900</v>
      </c>
      <c r="U420">
        <f t="shared" si="13"/>
        <v>1881</v>
      </c>
      <c r="V420">
        <f>IF(OR(U420='For utfylling'!F420,U420=('For utfylling'!F420+1),U420=('For utfylling'!F420-1)),1,0)</f>
        <v>0</v>
      </c>
    </row>
    <row r="421" spans="4:22" x14ac:dyDescent="0.2">
      <c r="D421" t="str">
        <f>MID('For utfylling'!$C421,1,1)</f>
        <v/>
      </c>
      <c r="E421" t="str">
        <f>MID('For utfylling'!$C421,2,1)</f>
        <v/>
      </c>
      <c r="F421" t="str">
        <f>MID('For utfylling'!$C421,3,1)</f>
        <v/>
      </c>
      <c r="G421" t="str">
        <f>MID('For utfylling'!$C421,4,1)</f>
        <v/>
      </c>
      <c r="H421" t="str">
        <f>MID('For utfylling'!$C421,5,1)</f>
        <v/>
      </c>
      <c r="I421" t="str">
        <f>MID('For utfylling'!$C421,6,1)</f>
        <v/>
      </c>
      <c r="J421" t="str">
        <f>MID('For utfylling'!$C421,7,1)</f>
        <v/>
      </c>
      <c r="K421" t="str">
        <f>MID('For utfylling'!$C421,8,1)</f>
        <v/>
      </c>
      <c r="L421" t="str">
        <f>MID('For utfylling'!$C421,9,1)</f>
        <v/>
      </c>
      <c r="M421" t="str">
        <f>MID('For utfylling'!$C421,10,1)</f>
        <v/>
      </c>
      <c r="N421" t="str">
        <f>RIGHT('For utfylling'!C421,1)</f>
        <v/>
      </c>
      <c r="O421">
        <f>IF(LEN('For utfylling'!C421)&lt;11,1.1,SUM((D421*$D$1+E421*$E$1+F421*$F$1+G421*$G$1+H421*$H$1+I421*$I$1+J421*$J$1+K421*$K$1+L421*$L$1+M421*$M$1+N421*$N$1))/11)</f>
        <v>1.1000000000000001</v>
      </c>
      <c r="P421">
        <f>IF(LEN('For utfylling'!C421)&lt;11,1.1,SUM((D421*$D$2+E421*$E$2+F421*$F$2+G421*$G$2+H421*$H$2+I421*$I$2+J421*$J$2+K421*$K$2+L421*$L$2+M421*$M$2))/11)</f>
        <v>1.1000000000000001</v>
      </c>
      <c r="S421">
        <f t="shared" si="12"/>
        <v>19</v>
      </c>
      <c r="T421">
        <f>YEAR('For utfylling'!B421)</f>
        <v>1900</v>
      </c>
      <c r="U421">
        <f t="shared" si="13"/>
        <v>1881</v>
      </c>
      <c r="V421">
        <f>IF(OR(U421='For utfylling'!F421,U421=('For utfylling'!F421+1),U421=('For utfylling'!F421-1)),1,0)</f>
        <v>0</v>
      </c>
    </row>
    <row r="422" spans="4:22" x14ac:dyDescent="0.2">
      <c r="D422" t="str">
        <f>MID('For utfylling'!$C422,1,1)</f>
        <v/>
      </c>
      <c r="E422" t="str">
        <f>MID('For utfylling'!$C422,2,1)</f>
        <v/>
      </c>
      <c r="F422" t="str">
        <f>MID('For utfylling'!$C422,3,1)</f>
        <v/>
      </c>
      <c r="G422" t="str">
        <f>MID('For utfylling'!$C422,4,1)</f>
        <v/>
      </c>
      <c r="H422" t="str">
        <f>MID('For utfylling'!$C422,5,1)</f>
        <v/>
      </c>
      <c r="I422" t="str">
        <f>MID('For utfylling'!$C422,6,1)</f>
        <v/>
      </c>
      <c r="J422" t="str">
        <f>MID('For utfylling'!$C422,7,1)</f>
        <v/>
      </c>
      <c r="K422" t="str">
        <f>MID('For utfylling'!$C422,8,1)</f>
        <v/>
      </c>
      <c r="L422" t="str">
        <f>MID('For utfylling'!$C422,9,1)</f>
        <v/>
      </c>
      <c r="M422" t="str">
        <f>MID('For utfylling'!$C422,10,1)</f>
        <v/>
      </c>
      <c r="N422" t="str">
        <f>RIGHT('For utfylling'!C422,1)</f>
        <v/>
      </c>
      <c r="O422">
        <f>IF(LEN('For utfylling'!C422)&lt;11,1.1,SUM((D422*$D$1+E422*$E$1+F422*$F$1+G422*$G$1+H422*$H$1+I422*$I$1+J422*$J$1+K422*$K$1+L422*$L$1+M422*$M$1+N422*$N$1))/11)</f>
        <v>1.1000000000000001</v>
      </c>
      <c r="P422">
        <f>IF(LEN('For utfylling'!C422)&lt;11,1.1,SUM((D422*$D$2+E422*$E$2+F422*$F$2+G422*$G$2+H422*$H$2+I422*$I$2+J422*$J$2+K422*$K$2+L422*$L$2+M422*$M$2))/11)</f>
        <v>1.1000000000000001</v>
      </c>
      <c r="S422">
        <f t="shared" si="12"/>
        <v>19</v>
      </c>
      <c r="T422">
        <f>YEAR('For utfylling'!B422)</f>
        <v>1900</v>
      </c>
      <c r="U422">
        <f t="shared" si="13"/>
        <v>1881</v>
      </c>
      <c r="V422">
        <f>IF(OR(U422='For utfylling'!F422,U422=('For utfylling'!F422+1),U422=('For utfylling'!F422-1)),1,0)</f>
        <v>0</v>
      </c>
    </row>
    <row r="423" spans="4:22" x14ac:dyDescent="0.2">
      <c r="D423" t="str">
        <f>MID('For utfylling'!$C423,1,1)</f>
        <v/>
      </c>
      <c r="E423" t="str">
        <f>MID('For utfylling'!$C423,2,1)</f>
        <v/>
      </c>
      <c r="F423" t="str">
        <f>MID('For utfylling'!$C423,3,1)</f>
        <v/>
      </c>
      <c r="G423" t="str">
        <f>MID('For utfylling'!$C423,4,1)</f>
        <v/>
      </c>
      <c r="H423" t="str">
        <f>MID('For utfylling'!$C423,5,1)</f>
        <v/>
      </c>
      <c r="I423" t="str">
        <f>MID('For utfylling'!$C423,6,1)</f>
        <v/>
      </c>
      <c r="J423" t="str">
        <f>MID('For utfylling'!$C423,7,1)</f>
        <v/>
      </c>
      <c r="K423" t="str">
        <f>MID('For utfylling'!$C423,8,1)</f>
        <v/>
      </c>
      <c r="L423" t="str">
        <f>MID('For utfylling'!$C423,9,1)</f>
        <v/>
      </c>
      <c r="M423" t="str">
        <f>MID('For utfylling'!$C423,10,1)</f>
        <v/>
      </c>
      <c r="N423" t="str">
        <f>RIGHT('For utfylling'!C423,1)</f>
        <v/>
      </c>
      <c r="O423">
        <f>IF(LEN('For utfylling'!C423)&lt;11,1.1,SUM((D423*$D$1+E423*$E$1+F423*$F$1+G423*$G$1+H423*$H$1+I423*$I$1+J423*$J$1+K423*$K$1+L423*$L$1+M423*$M$1+N423*$N$1))/11)</f>
        <v>1.1000000000000001</v>
      </c>
      <c r="P423">
        <f>IF(LEN('For utfylling'!C423)&lt;11,1.1,SUM((D423*$D$2+E423*$E$2+F423*$F$2+G423*$G$2+H423*$H$2+I423*$I$2+J423*$J$2+K423*$K$2+L423*$L$2+M423*$M$2))/11)</f>
        <v>1.1000000000000001</v>
      </c>
      <c r="S423">
        <f t="shared" si="12"/>
        <v>19</v>
      </c>
      <c r="T423">
        <f>YEAR('For utfylling'!B423)</f>
        <v>1900</v>
      </c>
      <c r="U423">
        <f t="shared" si="13"/>
        <v>1881</v>
      </c>
      <c r="V423">
        <f>IF(OR(U423='For utfylling'!F423,U423=('For utfylling'!F423+1),U423=('For utfylling'!F423-1)),1,0)</f>
        <v>0</v>
      </c>
    </row>
    <row r="424" spans="4:22" x14ac:dyDescent="0.2">
      <c r="D424" t="str">
        <f>MID('For utfylling'!$C424,1,1)</f>
        <v/>
      </c>
      <c r="E424" t="str">
        <f>MID('For utfylling'!$C424,2,1)</f>
        <v/>
      </c>
      <c r="F424" t="str">
        <f>MID('For utfylling'!$C424,3,1)</f>
        <v/>
      </c>
      <c r="G424" t="str">
        <f>MID('For utfylling'!$C424,4,1)</f>
        <v/>
      </c>
      <c r="H424" t="str">
        <f>MID('For utfylling'!$C424,5,1)</f>
        <v/>
      </c>
      <c r="I424" t="str">
        <f>MID('For utfylling'!$C424,6,1)</f>
        <v/>
      </c>
      <c r="J424" t="str">
        <f>MID('For utfylling'!$C424,7,1)</f>
        <v/>
      </c>
      <c r="K424" t="str">
        <f>MID('For utfylling'!$C424,8,1)</f>
        <v/>
      </c>
      <c r="L424" t="str">
        <f>MID('For utfylling'!$C424,9,1)</f>
        <v/>
      </c>
      <c r="M424" t="str">
        <f>MID('For utfylling'!$C424,10,1)</f>
        <v/>
      </c>
      <c r="N424" t="str">
        <f>RIGHT('For utfylling'!C424,1)</f>
        <v/>
      </c>
      <c r="O424">
        <f>IF(LEN('For utfylling'!C424)&lt;11,1.1,SUM((D424*$D$1+E424*$E$1+F424*$F$1+G424*$G$1+H424*$H$1+I424*$I$1+J424*$J$1+K424*$K$1+L424*$L$1+M424*$M$1+N424*$N$1))/11)</f>
        <v>1.1000000000000001</v>
      </c>
      <c r="P424">
        <f>IF(LEN('For utfylling'!C424)&lt;11,1.1,SUM((D424*$D$2+E424*$E$2+F424*$F$2+G424*$G$2+H424*$H$2+I424*$I$2+J424*$J$2+K424*$K$2+L424*$L$2+M424*$M$2))/11)</f>
        <v>1.1000000000000001</v>
      </c>
      <c r="S424">
        <f t="shared" si="12"/>
        <v>19</v>
      </c>
      <c r="T424">
        <f>YEAR('For utfylling'!B424)</f>
        <v>1900</v>
      </c>
      <c r="U424">
        <f t="shared" si="13"/>
        <v>1881</v>
      </c>
      <c r="V424">
        <f>IF(OR(U424='For utfylling'!F424,U424=('For utfylling'!F424+1),U424=('For utfylling'!F424-1)),1,0)</f>
        <v>0</v>
      </c>
    </row>
    <row r="425" spans="4:22" x14ac:dyDescent="0.2">
      <c r="D425" t="str">
        <f>MID('For utfylling'!$C425,1,1)</f>
        <v/>
      </c>
      <c r="E425" t="str">
        <f>MID('For utfylling'!$C425,2,1)</f>
        <v/>
      </c>
      <c r="F425" t="str">
        <f>MID('For utfylling'!$C425,3,1)</f>
        <v/>
      </c>
      <c r="G425" t="str">
        <f>MID('For utfylling'!$C425,4,1)</f>
        <v/>
      </c>
      <c r="H425" t="str">
        <f>MID('For utfylling'!$C425,5,1)</f>
        <v/>
      </c>
      <c r="I425" t="str">
        <f>MID('For utfylling'!$C425,6,1)</f>
        <v/>
      </c>
      <c r="J425" t="str">
        <f>MID('For utfylling'!$C425,7,1)</f>
        <v/>
      </c>
      <c r="K425" t="str">
        <f>MID('For utfylling'!$C425,8,1)</f>
        <v/>
      </c>
      <c r="L425" t="str">
        <f>MID('For utfylling'!$C425,9,1)</f>
        <v/>
      </c>
      <c r="M425" t="str">
        <f>MID('For utfylling'!$C425,10,1)</f>
        <v/>
      </c>
      <c r="N425" t="str">
        <f>RIGHT('For utfylling'!C425,1)</f>
        <v/>
      </c>
      <c r="O425">
        <f>IF(LEN('For utfylling'!C425)&lt;11,1.1,SUM((D425*$D$1+E425*$E$1+F425*$F$1+G425*$G$1+H425*$H$1+I425*$I$1+J425*$J$1+K425*$K$1+L425*$L$1+M425*$M$1+N425*$N$1))/11)</f>
        <v>1.1000000000000001</v>
      </c>
      <c r="P425">
        <f>IF(LEN('For utfylling'!C425)&lt;11,1.1,SUM((D425*$D$2+E425*$E$2+F425*$F$2+G425*$G$2+H425*$H$2+I425*$I$2+J425*$J$2+K425*$K$2+L425*$L$2+M425*$M$2))/11)</f>
        <v>1.1000000000000001</v>
      </c>
      <c r="S425">
        <f t="shared" si="12"/>
        <v>19</v>
      </c>
      <c r="T425">
        <f>YEAR('For utfylling'!B425)</f>
        <v>1900</v>
      </c>
      <c r="U425">
        <f t="shared" si="13"/>
        <v>1881</v>
      </c>
      <c r="V425">
        <f>IF(OR(U425='For utfylling'!F425,U425=('For utfylling'!F425+1),U425=('For utfylling'!F425-1)),1,0)</f>
        <v>0</v>
      </c>
    </row>
    <row r="426" spans="4:22" x14ac:dyDescent="0.2">
      <c r="D426" t="str">
        <f>MID('For utfylling'!$C426,1,1)</f>
        <v/>
      </c>
      <c r="E426" t="str">
        <f>MID('For utfylling'!$C426,2,1)</f>
        <v/>
      </c>
      <c r="F426" t="str">
        <f>MID('For utfylling'!$C426,3,1)</f>
        <v/>
      </c>
      <c r="G426" t="str">
        <f>MID('For utfylling'!$C426,4,1)</f>
        <v/>
      </c>
      <c r="H426" t="str">
        <f>MID('For utfylling'!$C426,5,1)</f>
        <v/>
      </c>
      <c r="I426" t="str">
        <f>MID('For utfylling'!$C426,6,1)</f>
        <v/>
      </c>
      <c r="J426" t="str">
        <f>MID('For utfylling'!$C426,7,1)</f>
        <v/>
      </c>
      <c r="K426" t="str">
        <f>MID('For utfylling'!$C426,8,1)</f>
        <v/>
      </c>
      <c r="L426" t="str">
        <f>MID('For utfylling'!$C426,9,1)</f>
        <v/>
      </c>
      <c r="M426" t="str">
        <f>MID('For utfylling'!$C426,10,1)</f>
        <v/>
      </c>
      <c r="N426" t="str">
        <f>RIGHT('For utfylling'!C426,1)</f>
        <v/>
      </c>
      <c r="O426">
        <f>IF(LEN('For utfylling'!C426)&lt;11,1.1,SUM((D426*$D$1+E426*$E$1+F426*$F$1+G426*$G$1+H426*$H$1+I426*$I$1+J426*$J$1+K426*$K$1+L426*$L$1+M426*$M$1+N426*$N$1))/11)</f>
        <v>1.1000000000000001</v>
      </c>
      <c r="P426">
        <f>IF(LEN('For utfylling'!C426)&lt;11,1.1,SUM((D426*$D$2+E426*$E$2+F426*$F$2+G426*$G$2+H426*$H$2+I426*$I$2+J426*$J$2+K426*$K$2+L426*$L$2+M426*$M$2))/11)</f>
        <v>1.1000000000000001</v>
      </c>
      <c r="S426">
        <f t="shared" si="12"/>
        <v>19</v>
      </c>
      <c r="T426">
        <f>YEAR('For utfylling'!B426)</f>
        <v>1900</v>
      </c>
      <c r="U426">
        <f t="shared" si="13"/>
        <v>1881</v>
      </c>
      <c r="V426">
        <f>IF(OR(U426='For utfylling'!F426,U426=('For utfylling'!F426+1),U426=('For utfylling'!F426-1)),1,0)</f>
        <v>0</v>
      </c>
    </row>
    <row r="427" spans="4:22" x14ac:dyDescent="0.2">
      <c r="D427" t="str">
        <f>MID('For utfylling'!$C427,1,1)</f>
        <v/>
      </c>
      <c r="E427" t="str">
        <f>MID('For utfylling'!$C427,2,1)</f>
        <v/>
      </c>
      <c r="F427" t="str">
        <f>MID('For utfylling'!$C427,3,1)</f>
        <v/>
      </c>
      <c r="G427" t="str">
        <f>MID('For utfylling'!$C427,4,1)</f>
        <v/>
      </c>
      <c r="H427" t="str">
        <f>MID('For utfylling'!$C427,5,1)</f>
        <v/>
      </c>
      <c r="I427" t="str">
        <f>MID('For utfylling'!$C427,6,1)</f>
        <v/>
      </c>
      <c r="J427" t="str">
        <f>MID('For utfylling'!$C427,7,1)</f>
        <v/>
      </c>
      <c r="K427" t="str">
        <f>MID('For utfylling'!$C427,8,1)</f>
        <v/>
      </c>
      <c r="L427" t="str">
        <f>MID('For utfylling'!$C427,9,1)</f>
        <v/>
      </c>
      <c r="M427" t="str">
        <f>MID('For utfylling'!$C427,10,1)</f>
        <v/>
      </c>
      <c r="N427" t="str">
        <f>RIGHT('For utfylling'!C427,1)</f>
        <v/>
      </c>
      <c r="O427">
        <f>IF(LEN('For utfylling'!C427)&lt;11,1.1,SUM((D427*$D$1+E427*$E$1+F427*$F$1+G427*$G$1+H427*$H$1+I427*$I$1+J427*$J$1+K427*$K$1+L427*$L$1+M427*$M$1+N427*$N$1))/11)</f>
        <v>1.1000000000000001</v>
      </c>
      <c r="P427">
        <f>IF(LEN('For utfylling'!C427)&lt;11,1.1,SUM((D427*$D$2+E427*$E$2+F427*$F$2+G427*$G$2+H427*$H$2+I427*$I$2+J427*$J$2+K427*$K$2+L427*$L$2+M427*$M$2))/11)</f>
        <v>1.1000000000000001</v>
      </c>
      <c r="S427">
        <f t="shared" si="12"/>
        <v>19</v>
      </c>
      <c r="T427">
        <f>YEAR('For utfylling'!B427)</f>
        <v>1900</v>
      </c>
      <c r="U427">
        <f t="shared" si="13"/>
        <v>1881</v>
      </c>
      <c r="V427">
        <f>IF(OR(U427='For utfylling'!F427,U427=('For utfylling'!F427+1),U427=('For utfylling'!F427-1)),1,0)</f>
        <v>0</v>
      </c>
    </row>
    <row r="428" spans="4:22" x14ac:dyDescent="0.2">
      <c r="D428" t="str">
        <f>MID('For utfylling'!$C428,1,1)</f>
        <v/>
      </c>
      <c r="E428" t="str">
        <f>MID('For utfylling'!$C428,2,1)</f>
        <v/>
      </c>
      <c r="F428" t="str">
        <f>MID('For utfylling'!$C428,3,1)</f>
        <v/>
      </c>
      <c r="G428" t="str">
        <f>MID('For utfylling'!$C428,4,1)</f>
        <v/>
      </c>
      <c r="H428" t="str">
        <f>MID('For utfylling'!$C428,5,1)</f>
        <v/>
      </c>
      <c r="I428" t="str">
        <f>MID('For utfylling'!$C428,6,1)</f>
        <v/>
      </c>
      <c r="J428" t="str">
        <f>MID('For utfylling'!$C428,7,1)</f>
        <v/>
      </c>
      <c r="K428" t="str">
        <f>MID('For utfylling'!$C428,8,1)</f>
        <v/>
      </c>
      <c r="L428" t="str">
        <f>MID('For utfylling'!$C428,9,1)</f>
        <v/>
      </c>
      <c r="M428" t="str">
        <f>MID('For utfylling'!$C428,10,1)</f>
        <v/>
      </c>
      <c r="N428" t="str">
        <f>RIGHT('For utfylling'!C428,1)</f>
        <v/>
      </c>
      <c r="O428">
        <f>IF(LEN('For utfylling'!C428)&lt;11,1.1,SUM((D428*$D$1+E428*$E$1+F428*$F$1+G428*$G$1+H428*$H$1+I428*$I$1+J428*$J$1+K428*$K$1+L428*$L$1+M428*$M$1+N428*$N$1))/11)</f>
        <v>1.1000000000000001</v>
      </c>
      <c r="P428">
        <f>IF(LEN('For utfylling'!C428)&lt;11,1.1,SUM((D428*$D$2+E428*$E$2+F428*$F$2+G428*$G$2+H428*$H$2+I428*$I$2+J428*$J$2+K428*$K$2+L428*$L$2+M428*$M$2))/11)</f>
        <v>1.1000000000000001</v>
      </c>
      <c r="S428">
        <f t="shared" si="12"/>
        <v>19</v>
      </c>
      <c r="T428">
        <f>YEAR('For utfylling'!B428)</f>
        <v>1900</v>
      </c>
      <c r="U428">
        <f t="shared" si="13"/>
        <v>1881</v>
      </c>
      <c r="V428">
        <f>IF(OR(U428='For utfylling'!F428,U428=('For utfylling'!F428+1),U428=('For utfylling'!F428-1)),1,0)</f>
        <v>0</v>
      </c>
    </row>
    <row r="429" spans="4:22" x14ac:dyDescent="0.2">
      <c r="D429" t="str">
        <f>MID('For utfylling'!$C429,1,1)</f>
        <v/>
      </c>
      <c r="E429" t="str">
        <f>MID('For utfylling'!$C429,2,1)</f>
        <v/>
      </c>
      <c r="F429" t="str">
        <f>MID('For utfylling'!$C429,3,1)</f>
        <v/>
      </c>
      <c r="G429" t="str">
        <f>MID('For utfylling'!$C429,4,1)</f>
        <v/>
      </c>
      <c r="H429" t="str">
        <f>MID('For utfylling'!$C429,5,1)</f>
        <v/>
      </c>
      <c r="I429" t="str">
        <f>MID('For utfylling'!$C429,6,1)</f>
        <v/>
      </c>
      <c r="J429" t="str">
        <f>MID('For utfylling'!$C429,7,1)</f>
        <v/>
      </c>
      <c r="K429" t="str">
        <f>MID('For utfylling'!$C429,8,1)</f>
        <v/>
      </c>
      <c r="L429" t="str">
        <f>MID('For utfylling'!$C429,9,1)</f>
        <v/>
      </c>
      <c r="M429" t="str">
        <f>MID('For utfylling'!$C429,10,1)</f>
        <v/>
      </c>
      <c r="N429" t="str">
        <f>RIGHT('For utfylling'!C429,1)</f>
        <v/>
      </c>
      <c r="O429">
        <f>IF(LEN('For utfylling'!C429)&lt;11,1.1,SUM((D429*$D$1+E429*$E$1+F429*$F$1+G429*$G$1+H429*$H$1+I429*$I$1+J429*$J$1+K429*$K$1+L429*$L$1+M429*$M$1+N429*$N$1))/11)</f>
        <v>1.1000000000000001</v>
      </c>
      <c r="P429">
        <f>IF(LEN('For utfylling'!C429)&lt;11,1.1,SUM((D429*$D$2+E429*$E$2+F429*$F$2+G429*$G$2+H429*$H$2+I429*$I$2+J429*$J$2+K429*$K$2+L429*$L$2+M429*$M$2))/11)</f>
        <v>1.1000000000000001</v>
      </c>
      <c r="S429">
        <f t="shared" si="12"/>
        <v>19</v>
      </c>
      <c r="T429">
        <f>YEAR('For utfylling'!B429)</f>
        <v>1900</v>
      </c>
      <c r="U429">
        <f t="shared" si="13"/>
        <v>1881</v>
      </c>
      <c r="V429">
        <f>IF(OR(U429='For utfylling'!F429,U429=('For utfylling'!F429+1),U429=('For utfylling'!F429-1)),1,0)</f>
        <v>0</v>
      </c>
    </row>
    <row r="430" spans="4:22" x14ac:dyDescent="0.2">
      <c r="D430" t="str">
        <f>MID('For utfylling'!$C430,1,1)</f>
        <v/>
      </c>
      <c r="E430" t="str">
        <f>MID('For utfylling'!$C430,2,1)</f>
        <v/>
      </c>
      <c r="F430" t="str">
        <f>MID('For utfylling'!$C430,3,1)</f>
        <v/>
      </c>
      <c r="G430" t="str">
        <f>MID('For utfylling'!$C430,4,1)</f>
        <v/>
      </c>
      <c r="H430" t="str">
        <f>MID('For utfylling'!$C430,5,1)</f>
        <v/>
      </c>
      <c r="I430" t="str">
        <f>MID('For utfylling'!$C430,6,1)</f>
        <v/>
      </c>
      <c r="J430" t="str">
        <f>MID('For utfylling'!$C430,7,1)</f>
        <v/>
      </c>
      <c r="K430" t="str">
        <f>MID('For utfylling'!$C430,8,1)</f>
        <v/>
      </c>
      <c r="L430" t="str">
        <f>MID('For utfylling'!$C430,9,1)</f>
        <v/>
      </c>
      <c r="M430" t="str">
        <f>MID('For utfylling'!$C430,10,1)</f>
        <v/>
      </c>
      <c r="N430" t="str">
        <f>RIGHT('For utfylling'!C430,1)</f>
        <v/>
      </c>
      <c r="O430">
        <f>IF(LEN('For utfylling'!C430)&lt;11,1.1,SUM((D430*$D$1+E430*$E$1+F430*$F$1+G430*$G$1+H430*$H$1+I430*$I$1+J430*$J$1+K430*$K$1+L430*$L$1+M430*$M$1+N430*$N$1))/11)</f>
        <v>1.1000000000000001</v>
      </c>
      <c r="P430">
        <f>IF(LEN('For utfylling'!C430)&lt;11,1.1,SUM((D430*$D$2+E430*$E$2+F430*$F$2+G430*$G$2+H430*$H$2+I430*$I$2+J430*$J$2+K430*$K$2+L430*$L$2+M430*$M$2))/11)</f>
        <v>1.1000000000000001</v>
      </c>
      <c r="S430">
        <f t="shared" si="12"/>
        <v>19</v>
      </c>
      <c r="T430">
        <f>YEAR('For utfylling'!B430)</f>
        <v>1900</v>
      </c>
      <c r="U430">
        <f t="shared" si="13"/>
        <v>1881</v>
      </c>
      <c r="V430">
        <f>IF(OR(U430='For utfylling'!F430,U430=('For utfylling'!F430+1),U430=('For utfylling'!F430-1)),1,0)</f>
        <v>0</v>
      </c>
    </row>
    <row r="431" spans="4:22" x14ac:dyDescent="0.2">
      <c r="D431" t="str">
        <f>MID('For utfylling'!$C431,1,1)</f>
        <v/>
      </c>
      <c r="E431" t="str">
        <f>MID('For utfylling'!$C431,2,1)</f>
        <v/>
      </c>
      <c r="F431" t="str">
        <f>MID('For utfylling'!$C431,3,1)</f>
        <v/>
      </c>
      <c r="G431" t="str">
        <f>MID('For utfylling'!$C431,4,1)</f>
        <v/>
      </c>
      <c r="H431" t="str">
        <f>MID('For utfylling'!$C431,5,1)</f>
        <v/>
      </c>
      <c r="I431" t="str">
        <f>MID('For utfylling'!$C431,6,1)</f>
        <v/>
      </c>
      <c r="J431" t="str">
        <f>MID('For utfylling'!$C431,7,1)</f>
        <v/>
      </c>
      <c r="K431" t="str">
        <f>MID('For utfylling'!$C431,8,1)</f>
        <v/>
      </c>
      <c r="L431" t="str">
        <f>MID('For utfylling'!$C431,9,1)</f>
        <v/>
      </c>
      <c r="M431" t="str">
        <f>MID('For utfylling'!$C431,10,1)</f>
        <v/>
      </c>
      <c r="N431" t="str">
        <f>RIGHT('For utfylling'!C431,1)</f>
        <v/>
      </c>
      <c r="O431">
        <f>IF(LEN('For utfylling'!C431)&lt;11,1.1,SUM((D431*$D$1+E431*$E$1+F431*$F$1+G431*$G$1+H431*$H$1+I431*$I$1+J431*$J$1+K431*$K$1+L431*$L$1+M431*$M$1+N431*$N$1))/11)</f>
        <v>1.1000000000000001</v>
      </c>
      <c r="P431">
        <f>IF(LEN('For utfylling'!C431)&lt;11,1.1,SUM((D431*$D$2+E431*$E$2+F431*$F$2+G431*$G$2+H431*$H$2+I431*$I$2+J431*$J$2+K431*$K$2+L431*$L$2+M431*$M$2))/11)</f>
        <v>1.1000000000000001</v>
      </c>
      <c r="S431">
        <f t="shared" si="12"/>
        <v>19</v>
      </c>
      <c r="T431">
        <f>YEAR('For utfylling'!B431)</f>
        <v>1900</v>
      </c>
      <c r="U431">
        <f t="shared" si="13"/>
        <v>1881</v>
      </c>
      <c r="V431">
        <f>IF(OR(U431='For utfylling'!F431,U431=('For utfylling'!F431+1),U431=('For utfylling'!F431-1)),1,0)</f>
        <v>0</v>
      </c>
    </row>
    <row r="432" spans="4:22" x14ac:dyDescent="0.2">
      <c r="D432" t="str">
        <f>MID('For utfylling'!$C432,1,1)</f>
        <v/>
      </c>
      <c r="E432" t="str">
        <f>MID('For utfylling'!$C432,2,1)</f>
        <v/>
      </c>
      <c r="F432" t="str">
        <f>MID('For utfylling'!$C432,3,1)</f>
        <v/>
      </c>
      <c r="G432" t="str">
        <f>MID('For utfylling'!$C432,4,1)</f>
        <v/>
      </c>
      <c r="H432" t="str">
        <f>MID('For utfylling'!$C432,5,1)</f>
        <v/>
      </c>
      <c r="I432" t="str">
        <f>MID('For utfylling'!$C432,6,1)</f>
        <v/>
      </c>
      <c r="J432" t="str">
        <f>MID('For utfylling'!$C432,7,1)</f>
        <v/>
      </c>
      <c r="K432" t="str">
        <f>MID('For utfylling'!$C432,8,1)</f>
        <v/>
      </c>
      <c r="L432" t="str">
        <f>MID('For utfylling'!$C432,9,1)</f>
        <v/>
      </c>
      <c r="M432" t="str">
        <f>MID('For utfylling'!$C432,10,1)</f>
        <v/>
      </c>
      <c r="N432" t="str">
        <f>RIGHT('For utfylling'!C432,1)</f>
        <v/>
      </c>
      <c r="O432">
        <f>IF(LEN('For utfylling'!C432)&lt;11,1.1,SUM((D432*$D$1+E432*$E$1+F432*$F$1+G432*$G$1+H432*$H$1+I432*$I$1+J432*$J$1+K432*$K$1+L432*$L$1+M432*$M$1+N432*$N$1))/11)</f>
        <v>1.1000000000000001</v>
      </c>
      <c r="P432">
        <f>IF(LEN('For utfylling'!C432)&lt;11,1.1,SUM((D432*$D$2+E432*$E$2+F432*$F$2+G432*$G$2+H432*$H$2+I432*$I$2+J432*$J$2+K432*$K$2+L432*$L$2+M432*$M$2))/11)</f>
        <v>1.1000000000000001</v>
      </c>
      <c r="S432">
        <f t="shared" si="12"/>
        <v>19</v>
      </c>
      <c r="T432">
        <f>YEAR('For utfylling'!B432)</f>
        <v>1900</v>
      </c>
      <c r="U432">
        <f t="shared" si="13"/>
        <v>1881</v>
      </c>
      <c r="V432">
        <f>IF(OR(U432='For utfylling'!F432,U432=('For utfylling'!F432+1),U432=('For utfylling'!F432-1)),1,0)</f>
        <v>0</v>
      </c>
    </row>
    <row r="433" spans="4:22" x14ac:dyDescent="0.2">
      <c r="D433" t="str">
        <f>MID('For utfylling'!$C433,1,1)</f>
        <v/>
      </c>
      <c r="E433" t="str">
        <f>MID('For utfylling'!$C433,2,1)</f>
        <v/>
      </c>
      <c r="F433" t="str">
        <f>MID('For utfylling'!$C433,3,1)</f>
        <v/>
      </c>
      <c r="G433" t="str">
        <f>MID('For utfylling'!$C433,4,1)</f>
        <v/>
      </c>
      <c r="H433" t="str">
        <f>MID('For utfylling'!$C433,5,1)</f>
        <v/>
      </c>
      <c r="I433" t="str">
        <f>MID('For utfylling'!$C433,6,1)</f>
        <v/>
      </c>
      <c r="J433" t="str">
        <f>MID('For utfylling'!$C433,7,1)</f>
        <v/>
      </c>
      <c r="K433" t="str">
        <f>MID('For utfylling'!$C433,8,1)</f>
        <v/>
      </c>
      <c r="L433" t="str">
        <f>MID('For utfylling'!$C433,9,1)</f>
        <v/>
      </c>
      <c r="M433" t="str">
        <f>MID('For utfylling'!$C433,10,1)</f>
        <v/>
      </c>
      <c r="N433" t="str">
        <f>RIGHT('For utfylling'!C433,1)</f>
        <v/>
      </c>
      <c r="O433">
        <f>IF(LEN('For utfylling'!C433)&lt;11,1.1,SUM((D433*$D$1+E433*$E$1+F433*$F$1+G433*$G$1+H433*$H$1+I433*$I$1+J433*$J$1+K433*$K$1+L433*$L$1+M433*$M$1+N433*$N$1))/11)</f>
        <v>1.1000000000000001</v>
      </c>
      <c r="P433">
        <f>IF(LEN('For utfylling'!C433)&lt;11,1.1,SUM((D433*$D$2+E433*$E$2+F433*$F$2+G433*$G$2+H433*$H$2+I433*$I$2+J433*$J$2+K433*$K$2+L433*$L$2+M433*$M$2))/11)</f>
        <v>1.1000000000000001</v>
      </c>
      <c r="S433">
        <f t="shared" si="12"/>
        <v>19</v>
      </c>
      <c r="T433">
        <f>YEAR('For utfylling'!B433)</f>
        <v>1900</v>
      </c>
      <c r="U433">
        <f t="shared" si="13"/>
        <v>1881</v>
      </c>
      <c r="V433">
        <f>IF(OR(U433='For utfylling'!F433,U433=('For utfylling'!F433+1),U433=('For utfylling'!F433-1)),1,0)</f>
        <v>0</v>
      </c>
    </row>
    <row r="434" spans="4:22" x14ac:dyDescent="0.2">
      <c r="D434" t="str">
        <f>MID('For utfylling'!$C434,1,1)</f>
        <v/>
      </c>
      <c r="E434" t="str">
        <f>MID('For utfylling'!$C434,2,1)</f>
        <v/>
      </c>
      <c r="F434" t="str">
        <f>MID('For utfylling'!$C434,3,1)</f>
        <v/>
      </c>
      <c r="G434" t="str">
        <f>MID('For utfylling'!$C434,4,1)</f>
        <v/>
      </c>
      <c r="H434" t="str">
        <f>MID('For utfylling'!$C434,5,1)</f>
        <v/>
      </c>
      <c r="I434" t="str">
        <f>MID('For utfylling'!$C434,6,1)</f>
        <v/>
      </c>
      <c r="J434" t="str">
        <f>MID('For utfylling'!$C434,7,1)</f>
        <v/>
      </c>
      <c r="K434" t="str">
        <f>MID('For utfylling'!$C434,8,1)</f>
        <v/>
      </c>
      <c r="L434" t="str">
        <f>MID('For utfylling'!$C434,9,1)</f>
        <v/>
      </c>
      <c r="M434" t="str">
        <f>MID('For utfylling'!$C434,10,1)</f>
        <v/>
      </c>
      <c r="N434" t="str">
        <f>RIGHT('For utfylling'!C434,1)</f>
        <v/>
      </c>
      <c r="O434">
        <f>IF(LEN('For utfylling'!C434)&lt;11,1.1,SUM((D434*$D$1+E434*$E$1+F434*$F$1+G434*$G$1+H434*$H$1+I434*$I$1+J434*$J$1+K434*$K$1+L434*$L$1+M434*$M$1+N434*$N$1))/11)</f>
        <v>1.1000000000000001</v>
      </c>
      <c r="P434">
        <f>IF(LEN('For utfylling'!C434)&lt;11,1.1,SUM((D434*$D$2+E434*$E$2+F434*$F$2+G434*$G$2+H434*$H$2+I434*$I$2+J434*$J$2+K434*$K$2+L434*$L$2+M434*$M$2))/11)</f>
        <v>1.1000000000000001</v>
      </c>
      <c r="S434">
        <f t="shared" si="12"/>
        <v>19</v>
      </c>
      <c r="T434">
        <f>YEAR('For utfylling'!B434)</f>
        <v>1900</v>
      </c>
      <c r="U434">
        <f t="shared" si="13"/>
        <v>1881</v>
      </c>
      <c r="V434">
        <f>IF(OR(U434='For utfylling'!F434,U434=('For utfylling'!F434+1),U434=('For utfylling'!F434-1)),1,0)</f>
        <v>0</v>
      </c>
    </row>
    <row r="435" spans="4:22" x14ac:dyDescent="0.2">
      <c r="D435" t="str">
        <f>MID('For utfylling'!$C435,1,1)</f>
        <v/>
      </c>
      <c r="E435" t="str">
        <f>MID('For utfylling'!$C435,2,1)</f>
        <v/>
      </c>
      <c r="F435" t="str">
        <f>MID('For utfylling'!$C435,3,1)</f>
        <v/>
      </c>
      <c r="G435" t="str">
        <f>MID('For utfylling'!$C435,4,1)</f>
        <v/>
      </c>
      <c r="H435" t="str">
        <f>MID('For utfylling'!$C435,5,1)</f>
        <v/>
      </c>
      <c r="I435" t="str">
        <f>MID('For utfylling'!$C435,6,1)</f>
        <v/>
      </c>
      <c r="J435" t="str">
        <f>MID('For utfylling'!$C435,7,1)</f>
        <v/>
      </c>
      <c r="K435" t="str">
        <f>MID('For utfylling'!$C435,8,1)</f>
        <v/>
      </c>
      <c r="L435" t="str">
        <f>MID('For utfylling'!$C435,9,1)</f>
        <v/>
      </c>
      <c r="M435" t="str">
        <f>MID('For utfylling'!$C435,10,1)</f>
        <v/>
      </c>
      <c r="N435" t="str">
        <f>RIGHT('For utfylling'!C435,1)</f>
        <v/>
      </c>
      <c r="O435">
        <f>IF(LEN('For utfylling'!C435)&lt;11,1.1,SUM((D435*$D$1+E435*$E$1+F435*$F$1+G435*$G$1+H435*$H$1+I435*$I$1+J435*$J$1+K435*$K$1+L435*$L$1+M435*$M$1+N435*$N$1))/11)</f>
        <v>1.1000000000000001</v>
      </c>
      <c r="P435">
        <f>IF(LEN('For utfylling'!C435)&lt;11,1.1,SUM((D435*$D$2+E435*$E$2+F435*$F$2+G435*$G$2+H435*$H$2+I435*$I$2+J435*$J$2+K435*$K$2+L435*$L$2+M435*$M$2))/11)</f>
        <v>1.1000000000000001</v>
      </c>
      <c r="S435">
        <f t="shared" si="12"/>
        <v>19</v>
      </c>
      <c r="T435">
        <f>YEAR('For utfylling'!B435)</f>
        <v>1900</v>
      </c>
      <c r="U435">
        <f t="shared" si="13"/>
        <v>1881</v>
      </c>
      <c r="V435">
        <f>IF(OR(U435='For utfylling'!F435,U435=('For utfylling'!F435+1),U435=('For utfylling'!F435-1)),1,0)</f>
        <v>0</v>
      </c>
    </row>
    <row r="436" spans="4:22" x14ac:dyDescent="0.2">
      <c r="D436" t="str">
        <f>MID('For utfylling'!$C436,1,1)</f>
        <v/>
      </c>
      <c r="E436" t="str">
        <f>MID('For utfylling'!$C436,2,1)</f>
        <v/>
      </c>
      <c r="F436" t="str">
        <f>MID('For utfylling'!$C436,3,1)</f>
        <v/>
      </c>
      <c r="G436" t="str">
        <f>MID('For utfylling'!$C436,4,1)</f>
        <v/>
      </c>
      <c r="H436" t="str">
        <f>MID('For utfylling'!$C436,5,1)</f>
        <v/>
      </c>
      <c r="I436" t="str">
        <f>MID('For utfylling'!$C436,6,1)</f>
        <v/>
      </c>
      <c r="J436" t="str">
        <f>MID('For utfylling'!$C436,7,1)</f>
        <v/>
      </c>
      <c r="K436" t="str">
        <f>MID('For utfylling'!$C436,8,1)</f>
        <v/>
      </c>
      <c r="L436" t="str">
        <f>MID('For utfylling'!$C436,9,1)</f>
        <v/>
      </c>
      <c r="M436" t="str">
        <f>MID('For utfylling'!$C436,10,1)</f>
        <v/>
      </c>
      <c r="N436" t="str">
        <f>RIGHT('For utfylling'!C436,1)</f>
        <v/>
      </c>
      <c r="O436">
        <f>IF(LEN('For utfylling'!C436)&lt;11,1.1,SUM((D436*$D$1+E436*$E$1+F436*$F$1+G436*$G$1+H436*$H$1+I436*$I$1+J436*$J$1+K436*$K$1+L436*$L$1+M436*$M$1+N436*$N$1))/11)</f>
        <v>1.1000000000000001</v>
      </c>
      <c r="P436">
        <f>IF(LEN('For utfylling'!C436)&lt;11,1.1,SUM((D436*$D$2+E436*$E$2+F436*$F$2+G436*$G$2+H436*$H$2+I436*$I$2+J436*$J$2+K436*$K$2+L436*$L$2+M436*$M$2))/11)</f>
        <v>1.1000000000000001</v>
      </c>
      <c r="S436">
        <f t="shared" si="12"/>
        <v>19</v>
      </c>
      <c r="T436">
        <f>YEAR('For utfylling'!B436)</f>
        <v>1900</v>
      </c>
      <c r="U436">
        <f t="shared" si="13"/>
        <v>1881</v>
      </c>
      <c r="V436">
        <f>IF(OR(U436='For utfylling'!F436,U436=('For utfylling'!F436+1),U436=('For utfylling'!F436-1)),1,0)</f>
        <v>0</v>
      </c>
    </row>
    <row r="437" spans="4:22" x14ac:dyDescent="0.2">
      <c r="D437" t="str">
        <f>MID('For utfylling'!$C437,1,1)</f>
        <v/>
      </c>
      <c r="E437" t="str">
        <f>MID('For utfylling'!$C437,2,1)</f>
        <v/>
      </c>
      <c r="F437" t="str">
        <f>MID('For utfylling'!$C437,3,1)</f>
        <v/>
      </c>
      <c r="G437" t="str">
        <f>MID('For utfylling'!$C437,4,1)</f>
        <v/>
      </c>
      <c r="H437" t="str">
        <f>MID('For utfylling'!$C437,5,1)</f>
        <v/>
      </c>
      <c r="I437" t="str">
        <f>MID('For utfylling'!$C437,6,1)</f>
        <v/>
      </c>
      <c r="J437" t="str">
        <f>MID('For utfylling'!$C437,7,1)</f>
        <v/>
      </c>
      <c r="K437" t="str">
        <f>MID('For utfylling'!$C437,8,1)</f>
        <v/>
      </c>
      <c r="L437" t="str">
        <f>MID('For utfylling'!$C437,9,1)</f>
        <v/>
      </c>
      <c r="M437" t="str">
        <f>MID('For utfylling'!$C437,10,1)</f>
        <v/>
      </c>
      <c r="N437" t="str">
        <f>RIGHT('For utfylling'!C437,1)</f>
        <v/>
      </c>
      <c r="O437">
        <f>IF(LEN('For utfylling'!C437)&lt;11,1.1,SUM((D437*$D$1+E437*$E$1+F437*$F$1+G437*$G$1+H437*$H$1+I437*$I$1+J437*$J$1+K437*$K$1+L437*$L$1+M437*$M$1+N437*$N$1))/11)</f>
        <v>1.1000000000000001</v>
      </c>
      <c r="P437">
        <f>IF(LEN('For utfylling'!C437)&lt;11,1.1,SUM((D437*$D$2+E437*$E$2+F437*$F$2+G437*$G$2+H437*$H$2+I437*$I$2+J437*$J$2+K437*$K$2+L437*$L$2+M437*$M$2))/11)</f>
        <v>1.1000000000000001</v>
      </c>
      <c r="S437">
        <f t="shared" si="12"/>
        <v>19</v>
      </c>
      <c r="T437">
        <f>YEAR('For utfylling'!B437)</f>
        <v>1900</v>
      </c>
      <c r="U437">
        <f t="shared" si="13"/>
        <v>1881</v>
      </c>
      <c r="V437">
        <f>IF(OR(U437='For utfylling'!F437,U437=('For utfylling'!F437+1),U437=('For utfylling'!F437-1)),1,0)</f>
        <v>0</v>
      </c>
    </row>
    <row r="438" spans="4:22" x14ac:dyDescent="0.2">
      <c r="D438" t="str">
        <f>MID('For utfylling'!$C438,1,1)</f>
        <v/>
      </c>
      <c r="E438" t="str">
        <f>MID('For utfylling'!$C438,2,1)</f>
        <v/>
      </c>
      <c r="F438" t="str">
        <f>MID('For utfylling'!$C438,3,1)</f>
        <v/>
      </c>
      <c r="G438" t="str">
        <f>MID('For utfylling'!$C438,4,1)</f>
        <v/>
      </c>
      <c r="H438" t="str">
        <f>MID('For utfylling'!$C438,5,1)</f>
        <v/>
      </c>
      <c r="I438" t="str">
        <f>MID('For utfylling'!$C438,6,1)</f>
        <v/>
      </c>
      <c r="J438" t="str">
        <f>MID('For utfylling'!$C438,7,1)</f>
        <v/>
      </c>
      <c r="K438" t="str">
        <f>MID('For utfylling'!$C438,8,1)</f>
        <v/>
      </c>
      <c r="L438" t="str">
        <f>MID('For utfylling'!$C438,9,1)</f>
        <v/>
      </c>
      <c r="M438" t="str">
        <f>MID('For utfylling'!$C438,10,1)</f>
        <v/>
      </c>
      <c r="N438" t="str">
        <f>RIGHT('For utfylling'!C438,1)</f>
        <v/>
      </c>
      <c r="O438">
        <f>IF(LEN('For utfylling'!C438)&lt;11,1.1,SUM((D438*$D$1+E438*$E$1+F438*$F$1+G438*$G$1+H438*$H$1+I438*$I$1+J438*$J$1+K438*$K$1+L438*$L$1+M438*$M$1+N438*$N$1))/11)</f>
        <v>1.1000000000000001</v>
      </c>
      <c r="P438">
        <f>IF(LEN('For utfylling'!C438)&lt;11,1.1,SUM((D438*$D$2+E438*$E$2+F438*$F$2+G438*$G$2+H438*$H$2+I438*$I$2+J438*$J$2+K438*$K$2+L438*$L$2+M438*$M$2))/11)</f>
        <v>1.1000000000000001</v>
      </c>
      <c r="S438">
        <f t="shared" si="12"/>
        <v>19</v>
      </c>
      <c r="T438">
        <f>YEAR('For utfylling'!B438)</f>
        <v>1900</v>
      </c>
      <c r="U438">
        <f t="shared" si="13"/>
        <v>1881</v>
      </c>
      <c r="V438">
        <f>IF(OR(U438='For utfylling'!F438,U438=('For utfylling'!F438+1),U438=('For utfylling'!F438-1)),1,0)</f>
        <v>0</v>
      </c>
    </row>
    <row r="439" spans="4:22" x14ac:dyDescent="0.2">
      <c r="D439" t="str">
        <f>MID('For utfylling'!$C439,1,1)</f>
        <v/>
      </c>
      <c r="E439" t="str">
        <f>MID('For utfylling'!$C439,2,1)</f>
        <v/>
      </c>
      <c r="F439" t="str">
        <f>MID('For utfylling'!$C439,3,1)</f>
        <v/>
      </c>
      <c r="G439" t="str">
        <f>MID('For utfylling'!$C439,4,1)</f>
        <v/>
      </c>
      <c r="H439" t="str">
        <f>MID('For utfylling'!$C439,5,1)</f>
        <v/>
      </c>
      <c r="I439" t="str">
        <f>MID('For utfylling'!$C439,6,1)</f>
        <v/>
      </c>
      <c r="J439" t="str">
        <f>MID('For utfylling'!$C439,7,1)</f>
        <v/>
      </c>
      <c r="K439" t="str">
        <f>MID('For utfylling'!$C439,8,1)</f>
        <v/>
      </c>
      <c r="L439" t="str">
        <f>MID('For utfylling'!$C439,9,1)</f>
        <v/>
      </c>
      <c r="M439" t="str">
        <f>MID('For utfylling'!$C439,10,1)</f>
        <v/>
      </c>
      <c r="N439" t="str">
        <f>RIGHT('For utfylling'!C439,1)</f>
        <v/>
      </c>
      <c r="O439">
        <f>IF(LEN('For utfylling'!C439)&lt;11,1.1,SUM((D439*$D$1+E439*$E$1+F439*$F$1+G439*$G$1+H439*$H$1+I439*$I$1+J439*$J$1+K439*$K$1+L439*$L$1+M439*$M$1+N439*$N$1))/11)</f>
        <v>1.1000000000000001</v>
      </c>
      <c r="P439">
        <f>IF(LEN('For utfylling'!C439)&lt;11,1.1,SUM((D439*$D$2+E439*$E$2+F439*$F$2+G439*$G$2+H439*$H$2+I439*$I$2+J439*$J$2+K439*$K$2+L439*$L$2+M439*$M$2))/11)</f>
        <v>1.1000000000000001</v>
      </c>
      <c r="S439">
        <f t="shared" si="12"/>
        <v>19</v>
      </c>
      <c r="T439">
        <f>YEAR('For utfylling'!B439)</f>
        <v>1900</v>
      </c>
      <c r="U439">
        <f t="shared" si="13"/>
        <v>1881</v>
      </c>
      <c r="V439">
        <f>IF(OR(U439='For utfylling'!F439,U439=('For utfylling'!F439+1),U439=('For utfylling'!F439-1)),1,0)</f>
        <v>0</v>
      </c>
    </row>
    <row r="440" spans="4:22" x14ac:dyDescent="0.2">
      <c r="D440" t="str">
        <f>MID('For utfylling'!$C440,1,1)</f>
        <v/>
      </c>
      <c r="E440" t="str">
        <f>MID('For utfylling'!$C440,2,1)</f>
        <v/>
      </c>
      <c r="F440" t="str">
        <f>MID('For utfylling'!$C440,3,1)</f>
        <v/>
      </c>
      <c r="G440" t="str">
        <f>MID('For utfylling'!$C440,4,1)</f>
        <v/>
      </c>
      <c r="H440" t="str">
        <f>MID('For utfylling'!$C440,5,1)</f>
        <v/>
      </c>
      <c r="I440" t="str">
        <f>MID('For utfylling'!$C440,6,1)</f>
        <v/>
      </c>
      <c r="J440" t="str">
        <f>MID('For utfylling'!$C440,7,1)</f>
        <v/>
      </c>
      <c r="K440" t="str">
        <f>MID('For utfylling'!$C440,8,1)</f>
        <v/>
      </c>
      <c r="L440" t="str">
        <f>MID('For utfylling'!$C440,9,1)</f>
        <v/>
      </c>
      <c r="M440" t="str">
        <f>MID('For utfylling'!$C440,10,1)</f>
        <v/>
      </c>
      <c r="N440" t="str">
        <f>RIGHT('For utfylling'!C440,1)</f>
        <v/>
      </c>
      <c r="O440">
        <f>IF(LEN('For utfylling'!C440)&lt;11,1.1,SUM((D440*$D$1+E440*$E$1+F440*$F$1+G440*$G$1+H440*$H$1+I440*$I$1+J440*$J$1+K440*$K$1+L440*$L$1+M440*$M$1+N440*$N$1))/11)</f>
        <v>1.1000000000000001</v>
      </c>
      <c r="P440">
        <f>IF(LEN('For utfylling'!C440)&lt;11,1.1,SUM((D440*$D$2+E440*$E$2+F440*$F$2+G440*$G$2+H440*$H$2+I440*$I$2+J440*$J$2+K440*$K$2+L440*$L$2+M440*$M$2))/11)</f>
        <v>1.1000000000000001</v>
      </c>
      <c r="S440">
        <f t="shared" si="12"/>
        <v>19</v>
      </c>
      <c r="T440">
        <f>YEAR('For utfylling'!B440)</f>
        <v>1900</v>
      </c>
      <c r="U440">
        <f t="shared" si="13"/>
        <v>1881</v>
      </c>
      <c r="V440">
        <f>IF(OR(U440='For utfylling'!F440,U440=('For utfylling'!F440+1),U440=('For utfylling'!F440-1)),1,0)</f>
        <v>0</v>
      </c>
    </row>
    <row r="441" spans="4:22" x14ac:dyDescent="0.2">
      <c r="D441" t="str">
        <f>MID('For utfylling'!$C441,1,1)</f>
        <v/>
      </c>
      <c r="E441" t="str">
        <f>MID('For utfylling'!$C441,2,1)</f>
        <v/>
      </c>
      <c r="F441" t="str">
        <f>MID('For utfylling'!$C441,3,1)</f>
        <v/>
      </c>
      <c r="G441" t="str">
        <f>MID('For utfylling'!$C441,4,1)</f>
        <v/>
      </c>
      <c r="H441" t="str">
        <f>MID('For utfylling'!$C441,5,1)</f>
        <v/>
      </c>
      <c r="I441" t="str">
        <f>MID('For utfylling'!$C441,6,1)</f>
        <v/>
      </c>
      <c r="J441" t="str">
        <f>MID('For utfylling'!$C441,7,1)</f>
        <v/>
      </c>
      <c r="K441" t="str">
        <f>MID('For utfylling'!$C441,8,1)</f>
        <v/>
      </c>
      <c r="L441" t="str">
        <f>MID('For utfylling'!$C441,9,1)</f>
        <v/>
      </c>
      <c r="M441" t="str">
        <f>MID('For utfylling'!$C441,10,1)</f>
        <v/>
      </c>
      <c r="N441" t="str">
        <f>RIGHT('For utfylling'!C441,1)</f>
        <v/>
      </c>
      <c r="O441">
        <f>IF(LEN('For utfylling'!C441)&lt;11,1.1,SUM((D441*$D$1+E441*$E$1+F441*$F$1+G441*$G$1+H441*$H$1+I441*$I$1+J441*$J$1+K441*$K$1+L441*$L$1+M441*$M$1+N441*$N$1))/11)</f>
        <v>1.1000000000000001</v>
      </c>
      <c r="P441">
        <f>IF(LEN('For utfylling'!C441)&lt;11,1.1,SUM((D441*$D$2+E441*$E$2+F441*$F$2+G441*$G$2+H441*$H$2+I441*$I$2+J441*$J$2+K441*$K$2+L441*$L$2+M441*$M$2))/11)</f>
        <v>1.1000000000000001</v>
      </c>
      <c r="S441">
        <f t="shared" si="12"/>
        <v>19</v>
      </c>
      <c r="T441">
        <f>YEAR('For utfylling'!B441)</f>
        <v>1900</v>
      </c>
      <c r="U441">
        <f t="shared" si="13"/>
        <v>1881</v>
      </c>
      <c r="V441">
        <f>IF(OR(U441='For utfylling'!F441,U441=('For utfylling'!F441+1),U441=('For utfylling'!F441-1)),1,0)</f>
        <v>0</v>
      </c>
    </row>
    <row r="442" spans="4:22" x14ac:dyDescent="0.2">
      <c r="D442" t="str">
        <f>MID('For utfylling'!$C442,1,1)</f>
        <v/>
      </c>
      <c r="E442" t="str">
        <f>MID('For utfylling'!$C442,2,1)</f>
        <v/>
      </c>
      <c r="F442" t="str">
        <f>MID('For utfylling'!$C442,3,1)</f>
        <v/>
      </c>
      <c r="G442" t="str">
        <f>MID('For utfylling'!$C442,4,1)</f>
        <v/>
      </c>
      <c r="H442" t="str">
        <f>MID('For utfylling'!$C442,5,1)</f>
        <v/>
      </c>
      <c r="I442" t="str">
        <f>MID('For utfylling'!$C442,6,1)</f>
        <v/>
      </c>
      <c r="J442" t="str">
        <f>MID('For utfylling'!$C442,7,1)</f>
        <v/>
      </c>
      <c r="K442" t="str">
        <f>MID('For utfylling'!$C442,8,1)</f>
        <v/>
      </c>
      <c r="L442" t="str">
        <f>MID('For utfylling'!$C442,9,1)</f>
        <v/>
      </c>
      <c r="M442" t="str">
        <f>MID('For utfylling'!$C442,10,1)</f>
        <v/>
      </c>
      <c r="N442" t="str">
        <f>RIGHT('For utfylling'!C442,1)</f>
        <v/>
      </c>
      <c r="O442">
        <f>IF(LEN('For utfylling'!C442)&lt;11,1.1,SUM((D442*$D$1+E442*$E$1+F442*$F$1+G442*$G$1+H442*$H$1+I442*$I$1+J442*$J$1+K442*$K$1+L442*$L$1+M442*$M$1+N442*$N$1))/11)</f>
        <v>1.1000000000000001</v>
      </c>
      <c r="P442">
        <f>IF(LEN('For utfylling'!C442)&lt;11,1.1,SUM((D442*$D$2+E442*$E$2+F442*$F$2+G442*$G$2+H442*$H$2+I442*$I$2+J442*$J$2+K442*$K$2+L442*$L$2+M442*$M$2))/11)</f>
        <v>1.1000000000000001</v>
      </c>
      <c r="S442">
        <f t="shared" si="12"/>
        <v>19</v>
      </c>
      <c r="T442">
        <f>YEAR('For utfylling'!B442)</f>
        <v>1900</v>
      </c>
      <c r="U442">
        <f t="shared" si="13"/>
        <v>1881</v>
      </c>
      <c r="V442">
        <f>IF(OR(U442='For utfylling'!F442,U442=('For utfylling'!F442+1),U442=('For utfylling'!F442-1)),1,0)</f>
        <v>0</v>
      </c>
    </row>
    <row r="443" spans="4:22" x14ac:dyDescent="0.2">
      <c r="D443" t="str">
        <f>MID('For utfylling'!$C443,1,1)</f>
        <v/>
      </c>
      <c r="E443" t="str">
        <f>MID('For utfylling'!$C443,2,1)</f>
        <v/>
      </c>
      <c r="F443" t="str">
        <f>MID('For utfylling'!$C443,3,1)</f>
        <v/>
      </c>
      <c r="G443" t="str">
        <f>MID('For utfylling'!$C443,4,1)</f>
        <v/>
      </c>
      <c r="H443" t="str">
        <f>MID('For utfylling'!$C443,5,1)</f>
        <v/>
      </c>
      <c r="I443" t="str">
        <f>MID('For utfylling'!$C443,6,1)</f>
        <v/>
      </c>
      <c r="J443" t="str">
        <f>MID('For utfylling'!$C443,7,1)</f>
        <v/>
      </c>
      <c r="K443" t="str">
        <f>MID('For utfylling'!$C443,8,1)</f>
        <v/>
      </c>
      <c r="L443" t="str">
        <f>MID('For utfylling'!$C443,9,1)</f>
        <v/>
      </c>
      <c r="M443" t="str">
        <f>MID('For utfylling'!$C443,10,1)</f>
        <v/>
      </c>
      <c r="N443" t="str">
        <f>RIGHT('For utfylling'!C443,1)</f>
        <v/>
      </c>
      <c r="O443">
        <f>IF(LEN('For utfylling'!C443)&lt;11,1.1,SUM((D443*$D$1+E443*$E$1+F443*$F$1+G443*$G$1+H443*$H$1+I443*$I$1+J443*$J$1+K443*$K$1+L443*$L$1+M443*$M$1+N443*$N$1))/11)</f>
        <v>1.1000000000000001</v>
      </c>
      <c r="P443">
        <f>IF(LEN('For utfylling'!C443)&lt;11,1.1,SUM((D443*$D$2+E443*$E$2+F443*$F$2+G443*$G$2+H443*$H$2+I443*$I$2+J443*$J$2+K443*$K$2+L443*$L$2+M443*$M$2))/11)</f>
        <v>1.1000000000000001</v>
      </c>
      <c r="S443">
        <f t="shared" si="12"/>
        <v>19</v>
      </c>
      <c r="T443">
        <f>YEAR('For utfylling'!B443)</f>
        <v>1900</v>
      </c>
      <c r="U443">
        <f t="shared" si="13"/>
        <v>1881</v>
      </c>
      <c r="V443">
        <f>IF(OR(U443='For utfylling'!F443,U443=('For utfylling'!F443+1),U443=('For utfylling'!F443-1)),1,0)</f>
        <v>0</v>
      </c>
    </row>
    <row r="444" spans="4:22" x14ac:dyDescent="0.2">
      <c r="D444" t="str">
        <f>MID('For utfylling'!$C444,1,1)</f>
        <v/>
      </c>
      <c r="E444" t="str">
        <f>MID('For utfylling'!$C444,2,1)</f>
        <v/>
      </c>
      <c r="F444" t="str">
        <f>MID('For utfylling'!$C444,3,1)</f>
        <v/>
      </c>
      <c r="G444" t="str">
        <f>MID('For utfylling'!$C444,4,1)</f>
        <v/>
      </c>
      <c r="H444" t="str">
        <f>MID('For utfylling'!$C444,5,1)</f>
        <v/>
      </c>
      <c r="I444" t="str">
        <f>MID('For utfylling'!$C444,6,1)</f>
        <v/>
      </c>
      <c r="J444" t="str">
        <f>MID('For utfylling'!$C444,7,1)</f>
        <v/>
      </c>
      <c r="K444" t="str">
        <f>MID('For utfylling'!$C444,8,1)</f>
        <v/>
      </c>
      <c r="L444" t="str">
        <f>MID('For utfylling'!$C444,9,1)</f>
        <v/>
      </c>
      <c r="M444" t="str">
        <f>MID('For utfylling'!$C444,10,1)</f>
        <v/>
      </c>
      <c r="N444" t="str">
        <f>RIGHT('For utfylling'!C444,1)</f>
        <v/>
      </c>
      <c r="O444">
        <f>IF(LEN('For utfylling'!C444)&lt;11,1.1,SUM((D444*$D$1+E444*$E$1+F444*$F$1+G444*$G$1+H444*$H$1+I444*$I$1+J444*$J$1+K444*$K$1+L444*$L$1+M444*$M$1+N444*$N$1))/11)</f>
        <v>1.1000000000000001</v>
      </c>
      <c r="P444">
        <f>IF(LEN('For utfylling'!C444)&lt;11,1.1,SUM((D444*$D$2+E444*$E$2+F444*$F$2+G444*$G$2+H444*$H$2+I444*$I$2+J444*$J$2+K444*$K$2+L444*$L$2+M444*$M$2))/11)</f>
        <v>1.1000000000000001</v>
      </c>
      <c r="S444">
        <f t="shared" si="12"/>
        <v>19</v>
      </c>
      <c r="T444">
        <f>YEAR('For utfylling'!B444)</f>
        <v>1900</v>
      </c>
      <c r="U444">
        <f t="shared" si="13"/>
        <v>1881</v>
      </c>
      <c r="V444">
        <f>IF(OR(U444='For utfylling'!F444,U444=('For utfylling'!F444+1),U444=('For utfylling'!F444-1)),1,0)</f>
        <v>0</v>
      </c>
    </row>
    <row r="445" spans="4:22" x14ac:dyDescent="0.2">
      <c r="D445" t="str">
        <f>MID('For utfylling'!$C445,1,1)</f>
        <v/>
      </c>
      <c r="E445" t="str">
        <f>MID('For utfylling'!$C445,2,1)</f>
        <v/>
      </c>
      <c r="F445" t="str">
        <f>MID('For utfylling'!$C445,3,1)</f>
        <v/>
      </c>
      <c r="G445" t="str">
        <f>MID('For utfylling'!$C445,4,1)</f>
        <v/>
      </c>
      <c r="H445" t="str">
        <f>MID('For utfylling'!$C445,5,1)</f>
        <v/>
      </c>
      <c r="I445" t="str">
        <f>MID('For utfylling'!$C445,6,1)</f>
        <v/>
      </c>
      <c r="J445" t="str">
        <f>MID('For utfylling'!$C445,7,1)</f>
        <v/>
      </c>
      <c r="K445" t="str">
        <f>MID('For utfylling'!$C445,8,1)</f>
        <v/>
      </c>
      <c r="L445" t="str">
        <f>MID('For utfylling'!$C445,9,1)</f>
        <v/>
      </c>
      <c r="M445" t="str">
        <f>MID('For utfylling'!$C445,10,1)</f>
        <v/>
      </c>
      <c r="N445" t="str">
        <f>RIGHT('For utfylling'!C445,1)</f>
        <v/>
      </c>
      <c r="O445">
        <f>IF(LEN('For utfylling'!C445)&lt;11,1.1,SUM((D445*$D$1+E445*$E$1+F445*$F$1+G445*$G$1+H445*$H$1+I445*$I$1+J445*$J$1+K445*$K$1+L445*$L$1+M445*$M$1+N445*$N$1))/11)</f>
        <v>1.1000000000000001</v>
      </c>
      <c r="P445">
        <f>IF(LEN('For utfylling'!C445)&lt;11,1.1,SUM((D445*$D$2+E445*$E$2+F445*$F$2+G445*$G$2+H445*$H$2+I445*$I$2+J445*$J$2+K445*$K$2+L445*$L$2+M445*$M$2))/11)</f>
        <v>1.1000000000000001</v>
      </c>
      <c r="S445">
        <f t="shared" si="12"/>
        <v>19</v>
      </c>
      <c r="T445">
        <f>YEAR('For utfylling'!B445)</f>
        <v>1900</v>
      </c>
      <c r="U445">
        <f t="shared" si="13"/>
        <v>1881</v>
      </c>
      <c r="V445">
        <f>IF(OR(U445='For utfylling'!F445,U445=('For utfylling'!F445+1),U445=('For utfylling'!F445-1)),1,0)</f>
        <v>0</v>
      </c>
    </row>
    <row r="446" spans="4:22" x14ac:dyDescent="0.2">
      <c r="D446" t="str">
        <f>MID('For utfylling'!$C446,1,1)</f>
        <v/>
      </c>
      <c r="E446" t="str">
        <f>MID('For utfylling'!$C446,2,1)</f>
        <v/>
      </c>
      <c r="F446" t="str">
        <f>MID('For utfylling'!$C446,3,1)</f>
        <v/>
      </c>
      <c r="G446" t="str">
        <f>MID('For utfylling'!$C446,4,1)</f>
        <v/>
      </c>
      <c r="H446" t="str">
        <f>MID('For utfylling'!$C446,5,1)</f>
        <v/>
      </c>
      <c r="I446" t="str">
        <f>MID('For utfylling'!$C446,6,1)</f>
        <v/>
      </c>
      <c r="J446" t="str">
        <f>MID('For utfylling'!$C446,7,1)</f>
        <v/>
      </c>
      <c r="K446" t="str">
        <f>MID('For utfylling'!$C446,8,1)</f>
        <v/>
      </c>
      <c r="L446" t="str">
        <f>MID('For utfylling'!$C446,9,1)</f>
        <v/>
      </c>
      <c r="M446" t="str">
        <f>MID('For utfylling'!$C446,10,1)</f>
        <v/>
      </c>
      <c r="N446" t="str">
        <f>RIGHT('For utfylling'!C446,1)</f>
        <v/>
      </c>
      <c r="O446">
        <f>IF(LEN('For utfylling'!C446)&lt;11,1.1,SUM((D446*$D$1+E446*$E$1+F446*$F$1+G446*$G$1+H446*$H$1+I446*$I$1+J446*$J$1+K446*$K$1+L446*$L$1+M446*$M$1+N446*$N$1))/11)</f>
        <v>1.1000000000000001</v>
      </c>
      <c r="P446">
        <f>IF(LEN('For utfylling'!C446)&lt;11,1.1,SUM((D446*$D$2+E446*$E$2+F446*$F$2+G446*$G$2+H446*$H$2+I446*$I$2+J446*$J$2+K446*$K$2+L446*$L$2+M446*$M$2))/11)</f>
        <v>1.1000000000000001</v>
      </c>
      <c r="S446">
        <f t="shared" si="12"/>
        <v>19</v>
      </c>
      <c r="T446">
        <f>YEAR('For utfylling'!B446)</f>
        <v>1900</v>
      </c>
      <c r="U446">
        <f t="shared" si="13"/>
        <v>1881</v>
      </c>
      <c r="V446">
        <f>IF(OR(U446='For utfylling'!F446,U446=('For utfylling'!F446+1),U446=('For utfylling'!F446-1)),1,0)</f>
        <v>0</v>
      </c>
    </row>
    <row r="447" spans="4:22" x14ac:dyDescent="0.2">
      <c r="D447" t="str">
        <f>MID('For utfylling'!$C447,1,1)</f>
        <v/>
      </c>
      <c r="E447" t="str">
        <f>MID('For utfylling'!$C447,2,1)</f>
        <v/>
      </c>
      <c r="F447" t="str">
        <f>MID('For utfylling'!$C447,3,1)</f>
        <v/>
      </c>
      <c r="G447" t="str">
        <f>MID('For utfylling'!$C447,4,1)</f>
        <v/>
      </c>
      <c r="H447" t="str">
        <f>MID('For utfylling'!$C447,5,1)</f>
        <v/>
      </c>
      <c r="I447" t="str">
        <f>MID('For utfylling'!$C447,6,1)</f>
        <v/>
      </c>
      <c r="J447" t="str">
        <f>MID('For utfylling'!$C447,7,1)</f>
        <v/>
      </c>
      <c r="K447" t="str">
        <f>MID('For utfylling'!$C447,8,1)</f>
        <v/>
      </c>
      <c r="L447" t="str">
        <f>MID('For utfylling'!$C447,9,1)</f>
        <v/>
      </c>
      <c r="M447" t="str">
        <f>MID('For utfylling'!$C447,10,1)</f>
        <v/>
      </c>
      <c r="N447" t="str">
        <f>RIGHT('For utfylling'!C447,1)</f>
        <v/>
      </c>
      <c r="O447">
        <f>IF(LEN('For utfylling'!C447)&lt;11,1.1,SUM((D447*$D$1+E447*$E$1+F447*$F$1+G447*$G$1+H447*$H$1+I447*$I$1+J447*$J$1+K447*$K$1+L447*$L$1+M447*$M$1+N447*$N$1))/11)</f>
        <v>1.1000000000000001</v>
      </c>
      <c r="P447">
        <f>IF(LEN('For utfylling'!C447)&lt;11,1.1,SUM((D447*$D$2+E447*$E$2+F447*$F$2+G447*$G$2+H447*$H$2+I447*$I$2+J447*$J$2+K447*$K$2+L447*$L$2+M447*$M$2))/11)</f>
        <v>1.1000000000000001</v>
      </c>
      <c r="S447">
        <f t="shared" si="12"/>
        <v>19</v>
      </c>
      <c r="T447">
        <f>YEAR('For utfylling'!B447)</f>
        <v>1900</v>
      </c>
      <c r="U447">
        <f t="shared" si="13"/>
        <v>1881</v>
      </c>
      <c r="V447">
        <f>IF(OR(U447='For utfylling'!F447,U447=('For utfylling'!F447+1),U447=('For utfylling'!F447-1)),1,0)</f>
        <v>0</v>
      </c>
    </row>
    <row r="448" spans="4:22" x14ac:dyDescent="0.2">
      <c r="D448" t="str">
        <f>MID('For utfylling'!$C448,1,1)</f>
        <v/>
      </c>
      <c r="E448" t="str">
        <f>MID('For utfylling'!$C448,2,1)</f>
        <v/>
      </c>
      <c r="F448" t="str">
        <f>MID('For utfylling'!$C448,3,1)</f>
        <v/>
      </c>
      <c r="G448" t="str">
        <f>MID('For utfylling'!$C448,4,1)</f>
        <v/>
      </c>
      <c r="H448" t="str">
        <f>MID('For utfylling'!$C448,5,1)</f>
        <v/>
      </c>
      <c r="I448" t="str">
        <f>MID('For utfylling'!$C448,6,1)</f>
        <v/>
      </c>
      <c r="J448" t="str">
        <f>MID('For utfylling'!$C448,7,1)</f>
        <v/>
      </c>
      <c r="K448" t="str">
        <f>MID('For utfylling'!$C448,8,1)</f>
        <v/>
      </c>
      <c r="L448" t="str">
        <f>MID('For utfylling'!$C448,9,1)</f>
        <v/>
      </c>
      <c r="M448" t="str">
        <f>MID('For utfylling'!$C448,10,1)</f>
        <v/>
      </c>
      <c r="N448" t="str">
        <f>RIGHT('For utfylling'!C448,1)</f>
        <v/>
      </c>
      <c r="O448">
        <f>IF(LEN('For utfylling'!C448)&lt;11,1.1,SUM((D448*$D$1+E448*$E$1+F448*$F$1+G448*$G$1+H448*$H$1+I448*$I$1+J448*$J$1+K448*$K$1+L448*$L$1+M448*$M$1+N448*$N$1))/11)</f>
        <v>1.1000000000000001</v>
      </c>
      <c r="P448">
        <f>IF(LEN('For utfylling'!C448)&lt;11,1.1,SUM((D448*$D$2+E448*$E$2+F448*$F$2+G448*$G$2+H448*$H$2+I448*$I$2+J448*$J$2+K448*$K$2+L448*$L$2+M448*$M$2))/11)</f>
        <v>1.1000000000000001</v>
      </c>
      <c r="S448">
        <f t="shared" si="12"/>
        <v>19</v>
      </c>
      <c r="T448">
        <f>YEAR('For utfylling'!B448)</f>
        <v>1900</v>
      </c>
      <c r="U448">
        <f t="shared" si="13"/>
        <v>1881</v>
      </c>
      <c r="V448">
        <f>IF(OR(U448='For utfylling'!F448,U448=('For utfylling'!F448+1),U448=('For utfylling'!F448-1)),1,0)</f>
        <v>0</v>
      </c>
    </row>
    <row r="449" spans="4:22" x14ac:dyDescent="0.2">
      <c r="D449" t="str">
        <f>MID('For utfylling'!$C449,1,1)</f>
        <v/>
      </c>
      <c r="E449" t="str">
        <f>MID('For utfylling'!$C449,2,1)</f>
        <v/>
      </c>
      <c r="F449" t="str">
        <f>MID('For utfylling'!$C449,3,1)</f>
        <v/>
      </c>
      <c r="G449" t="str">
        <f>MID('For utfylling'!$C449,4,1)</f>
        <v/>
      </c>
      <c r="H449" t="str">
        <f>MID('For utfylling'!$C449,5,1)</f>
        <v/>
      </c>
      <c r="I449" t="str">
        <f>MID('For utfylling'!$C449,6,1)</f>
        <v/>
      </c>
      <c r="J449" t="str">
        <f>MID('For utfylling'!$C449,7,1)</f>
        <v/>
      </c>
      <c r="K449" t="str">
        <f>MID('For utfylling'!$C449,8,1)</f>
        <v/>
      </c>
      <c r="L449" t="str">
        <f>MID('For utfylling'!$C449,9,1)</f>
        <v/>
      </c>
      <c r="M449" t="str">
        <f>MID('For utfylling'!$C449,10,1)</f>
        <v/>
      </c>
      <c r="N449" t="str">
        <f>RIGHT('For utfylling'!C449,1)</f>
        <v/>
      </c>
      <c r="O449">
        <f>IF(LEN('For utfylling'!C449)&lt;11,1.1,SUM((D449*$D$1+E449*$E$1+F449*$F$1+G449*$G$1+H449*$H$1+I449*$I$1+J449*$J$1+K449*$K$1+L449*$L$1+M449*$M$1+N449*$N$1))/11)</f>
        <v>1.1000000000000001</v>
      </c>
      <c r="P449">
        <f>IF(LEN('For utfylling'!C449)&lt;11,1.1,SUM((D449*$D$2+E449*$E$2+F449*$F$2+G449*$G$2+H449*$H$2+I449*$I$2+J449*$J$2+K449*$K$2+L449*$L$2+M449*$M$2))/11)</f>
        <v>1.1000000000000001</v>
      </c>
      <c r="S449">
        <f t="shared" si="12"/>
        <v>19</v>
      </c>
      <c r="T449">
        <f>YEAR('For utfylling'!B449)</f>
        <v>1900</v>
      </c>
      <c r="U449">
        <f t="shared" si="13"/>
        <v>1881</v>
      </c>
      <c r="V449">
        <f>IF(OR(U449='For utfylling'!F449,U449=('For utfylling'!F449+1),U449=('For utfylling'!F449-1)),1,0)</f>
        <v>0</v>
      </c>
    </row>
    <row r="450" spans="4:22" x14ac:dyDescent="0.2">
      <c r="D450" t="str">
        <f>MID('For utfylling'!$C450,1,1)</f>
        <v/>
      </c>
      <c r="E450" t="str">
        <f>MID('For utfylling'!$C450,2,1)</f>
        <v/>
      </c>
      <c r="F450" t="str">
        <f>MID('For utfylling'!$C450,3,1)</f>
        <v/>
      </c>
      <c r="G450" t="str">
        <f>MID('For utfylling'!$C450,4,1)</f>
        <v/>
      </c>
      <c r="H450" t="str">
        <f>MID('For utfylling'!$C450,5,1)</f>
        <v/>
      </c>
      <c r="I450" t="str">
        <f>MID('For utfylling'!$C450,6,1)</f>
        <v/>
      </c>
      <c r="J450" t="str">
        <f>MID('For utfylling'!$C450,7,1)</f>
        <v/>
      </c>
      <c r="K450" t="str">
        <f>MID('For utfylling'!$C450,8,1)</f>
        <v/>
      </c>
      <c r="L450" t="str">
        <f>MID('For utfylling'!$C450,9,1)</f>
        <v/>
      </c>
      <c r="M450" t="str">
        <f>MID('For utfylling'!$C450,10,1)</f>
        <v/>
      </c>
      <c r="N450" t="str">
        <f>RIGHT('For utfylling'!C450,1)</f>
        <v/>
      </c>
      <c r="O450">
        <f>IF(LEN('For utfylling'!C450)&lt;11,1.1,SUM((D450*$D$1+E450*$E$1+F450*$F$1+G450*$G$1+H450*$H$1+I450*$I$1+J450*$J$1+K450*$K$1+L450*$L$1+M450*$M$1+N450*$N$1))/11)</f>
        <v>1.1000000000000001</v>
      </c>
      <c r="P450">
        <f>IF(LEN('For utfylling'!C450)&lt;11,1.1,SUM((D450*$D$2+E450*$E$2+F450*$F$2+G450*$G$2+H450*$H$2+I450*$I$2+J450*$J$2+K450*$K$2+L450*$L$2+M450*$M$2))/11)</f>
        <v>1.1000000000000001</v>
      </c>
      <c r="S450">
        <f t="shared" si="12"/>
        <v>19</v>
      </c>
      <c r="T450">
        <f>YEAR('For utfylling'!B450)</f>
        <v>1900</v>
      </c>
      <c r="U450">
        <f t="shared" si="13"/>
        <v>1881</v>
      </c>
      <c r="V450">
        <f>IF(OR(U450='For utfylling'!F450,U450=('For utfylling'!F450+1),U450=('For utfylling'!F450-1)),1,0)</f>
        <v>0</v>
      </c>
    </row>
    <row r="451" spans="4:22" x14ac:dyDescent="0.2">
      <c r="D451" t="str">
        <f>MID('For utfylling'!$C451,1,1)</f>
        <v/>
      </c>
      <c r="E451" t="str">
        <f>MID('For utfylling'!$C451,2,1)</f>
        <v/>
      </c>
      <c r="F451" t="str">
        <f>MID('For utfylling'!$C451,3,1)</f>
        <v/>
      </c>
      <c r="G451" t="str">
        <f>MID('For utfylling'!$C451,4,1)</f>
        <v/>
      </c>
      <c r="H451" t="str">
        <f>MID('For utfylling'!$C451,5,1)</f>
        <v/>
      </c>
      <c r="I451" t="str">
        <f>MID('For utfylling'!$C451,6,1)</f>
        <v/>
      </c>
      <c r="J451" t="str">
        <f>MID('For utfylling'!$C451,7,1)</f>
        <v/>
      </c>
      <c r="K451" t="str">
        <f>MID('For utfylling'!$C451,8,1)</f>
        <v/>
      </c>
      <c r="L451" t="str">
        <f>MID('For utfylling'!$C451,9,1)</f>
        <v/>
      </c>
      <c r="M451" t="str">
        <f>MID('For utfylling'!$C451,10,1)</f>
        <v/>
      </c>
      <c r="N451" t="str">
        <f>RIGHT('For utfylling'!C451,1)</f>
        <v/>
      </c>
      <c r="O451">
        <f>IF(LEN('For utfylling'!C451)&lt;11,1.1,SUM((D451*$D$1+E451*$E$1+F451*$F$1+G451*$G$1+H451*$H$1+I451*$I$1+J451*$J$1+K451*$K$1+L451*$L$1+M451*$M$1+N451*$N$1))/11)</f>
        <v>1.1000000000000001</v>
      </c>
      <c r="P451">
        <f>IF(LEN('For utfylling'!C451)&lt;11,1.1,SUM((D451*$D$2+E451*$E$2+F451*$F$2+G451*$G$2+H451*$H$2+I451*$I$2+J451*$J$2+K451*$K$2+L451*$L$2+M451*$M$2))/11)</f>
        <v>1.1000000000000001</v>
      </c>
      <c r="S451">
        <f t="shared" si="12"/>
        <v>19</v>
      </c>
      <c r="T451">
        <f>YEAR('For utfylling'!B451)</f>
        <v>1900</v>
      </c>
      <c r="U451">
        <f t="shared" si="13"/>
        <v>1881</v>
      </c>
      <c r="V451">
        <f>IF(OR(U451='For utfylling'!F451,U451=('For utfylling'!F451+1),U451=('For utfylling'!F451-1)),1,0)</f>
        <v>0</v>
      </c>
    </row>
    <row r="452" spans="4:22" x14ac:dyDescent="0.2">
      <c r="D452" t="str">
        <f>MID('For utfylling'!$C452,1,1)</f>
        <v/>
      </c>
      <c r="E452" t="str">
        <f>MID('For utfylling'!$C452,2,1)</f>
        <v/>
      </c>
      <c r="F452" t="str">
        <f>MID('For utfylling'!$C452,3,1)</f>
        <v/>
      </c>
      <c r="G452" t="str">
        <f>MID('For utfylling'!$C452,4,1)</f>
        <v/>
      </c>
      <c r="H452" t="str">
        <f>MID('For utfylling'!$C452,5,1)</f>
        <v/>
      </c>
      <c r="I452" t="str">
        <f>MID('For utfylling'!$C452,6,1)</f>
        <v/>
      </c>
      <c r="J452" t="str">
        <f>MID('For utfylling'!$C452,7,1)</f>
        <v/>
      </c>
      <c r="K452" t="str">
        <f>MID('For utfylling'!$C452,8,1)</f>
        <v/>
      </c>
      <c r="L452" t="str">
        <f>MID('For utfylling'!$C452,9,1)</f>
        <v/>
      </c>
      <c r="M452" t="str">
        <f>MID('For utfylling'!$C452,10,1)</f>
        <v/>
      </c>
      <c r="N452" t="str">
        <f>RIGHT('For utfylling'!C452,1)</f>
        <v/>
      </c>
      <c r="O452">
        <f>IF(LEN('For utfylling'!C452)&lt;11,1.1,SUM((D452*$D$1+E452*$E$1+F452*$F$1+G452*$G$1+H452*$H$1+I452*$I$1+J452*$J$1+K452*$K$1+L452*$L$1+M452*$M$1+N452*$N$1))/11)</f>
        <v>1.1000000000000001</v>
      </c>
      <c r="P452">
        <f>IF(LEN('For utfylling'!C452)&lt;11,1.1,SUM((D452*$D$2+E452*$E$2+F452*$F$2+G452*$G$2+H452*$H$2+I452*$I$2+J452*$J$2+K452*$K$2+L452*$L$2+M452*$M$2))/11)</f>
        <v>1.1000000000000001</v>
      </c>
      <c r="S452">
        <f t="shared" ref="S452:S515" si="14">VALUE(19&amp;H452&amp;I452)</f>
        <v>19</v>
      </c>
      <c r="T452">
        <f>YEAR('For utfylling'!B452)</f>
        <v>1900</v>
      </c>
      <c r="U452">
        <f t="shared" ref="U452:U515" si="15">T452-S452</f>
        <v>1881</v>
      </c>
      <c r="V452">
        <f>IF(OR(U452='For utfylling'!F452,U452=('For utfylling'!F452+1),U452=('For utfylling'!F452-1)),1,0)</f>
        <v>0</v>
      </c>
    </row>
    <row r="453" spans="4:22" x14ac:dyDescent="0.2">
      <c r="D453" t="str">
        <f>MID('For utfylling'!$C453,1,1)</f>
        <v/>
      </c>
      <c r="E453" t="str">
        <f>MID('For utfylling'!$C453,2,1)</f>
        <v/>
      </c>
      <c r="F453" t="str">
        <f>MID('For utfylling'!$C453,3,1)</f>
        <v/>
      </c>
      <c r="G453" t="str">
        <f>MID('For utfylling'!$C453,4,1)</f>
        <v/>
      </c>
      <c r="H453" t="str">
        <f>MID('For utfylling'!$C453,5,1)</f>
        <v/>
      </c>
      <c r="I453" t="str">
        <f>MID('For utfylling'!$C453,6,1)</f>
        <v/>
      </c>
      <c r="J453" t="str">
        <f>MID('For utfylling'!$C453,7,1)</f>
        <v/>
      </c>
      <c r="K453" t="str">
        <f>MID('For utfylling'!$C453,8,1)</f>
        <v/>
      </c>
      <c r="L453" t="str">
        <f>MID('For utfylling'!$C453,9,1)</f>
        <v/>
      </c>
      <c r="M453" t="str">
        <f>MID('For utfylling'!$C453,10,1)</f>
        <v/>
      </c>
      <c r="N453" t="str">
        <f>RIGHT('For utfylling'!C453,1)</f>
        <v/>
      </c>
      <c r="O453">
        <f>IF(LEN('For utfylling'!C453)&lt;11,1.1,SUM((D453*$D$1+E453*$E$1+F453*$F$1+G453*$G$1+H453*$H$1+I453*$I$1+J453*$J$1+K453*$K$1+L453*$L$1+M453*$M$1+N453*$N$1))/11)</f>
        <v>1.1000000000000001</v>
      </c>
      <c r="P453">
        <f>IF(LEN('For utfylling'!C453)&lt;11,1.1,SUM((D453*$D$2+E453*$E$2+F453*$F$2+G453*$G$2+H453*$H$2+I453*$I$2+J453*$J$2+K453*$K$2+L453*$L$2+M453*$M$2))/11)</f>
        <v>1.1000000000000001</v>
      </c>
      <c r="S453">
        <f t="shared" si="14"/>
        <v>19</v>
      </c>
      <c r="T453">
        <f>YEAR('For utfylling'!B453)</f>
        <v>1900</v>
      </c>
      <c r="U453">
        <f t="shared" si="15"/>
        <v>1881</v>
      </c>
      <c r="V453">
        <f>IF(OR(U453='For utfylling'!F453,U453=('For utfylling'!F453+1),U453=('For utfylling'!F453-1)),1,0)</f>
        <v>0</v>
      </c>
    </row>
    <row r="454" spans="4:22" x14ac:dyDescent="0.2">
      <c r="D454" t="str">
        <f>MID('For utfylling'!$C454,1,1)</f>
        <v/>
      </c>
      <c r="E454" t="str">
        <f>MID('For utfylling'!$C454,2,1)</f>
        <v/>
      </c>
      <c r="F454" t="str">
        <f>MID('For utfylling'!$C454,3,1)</f>
        <v/>
      </c>
      <c r="G454" t="str">
        <f>MID('For utfylling'!$C454,4,1)</f>
        <v/>
      </c>
      <c r="H454" t="str">
        <f>MID('For utfylling'!$C454,5,1)</f>
        <v/>
      </c>
      <c r="I454" t="str">
        <f>MID('For utfylling'!$C454,6,1)</f>
        <v/>
      </c>
      <c r="J454" t="str">
        <f>MID('For utfylling'!$C454,7,1)</f>
        <v/>
      </c>
      <c r="K454" t="str">
        <f>MID('For utfylling'!$C454,8,1)</f>
        <v/>
      </c>
      <c r="L454" t="str">
        <f>MID('For utfylling'!$C454,9,1)</f>
        <v/>
      </c>
      <c r="M454" t="str">
        <f>MID('For utfylling'!$C454,10,1)</f>
        <v/>
      </c>
      <c r="N454" t="str">
        <f>RIGHT('For utfylling'!C454,1)</f>
        <v/>
      </c>
      <c r="O454">
        <f>IF(LEN('For utfylling'!C454)&lt;11,1.1,SUM((D454*$D$1+E454*$E$1+F454*$F$1+G454*$G$1+H454*$H$1+I454*$I$1+J454*$J$1+K454*$K$1+L454*$L$1+M454*$M$1+N454*$N$1))/11)</f>
        <v>1.1000000000000001</v>
      </c>
      <c r="P454">
        <f>IF(LEN('For utfylling'!C454)&lt;11,1.1,SUM((D454*$D$2+E454*$E$2+F454*$F$2+G454*$G$2+H454*$H$2+I454*$I$2+J454*$J$2+K454*$K$2+L454*$L$2+M454*$M$2))/11)</f>
        <v>1.1000000000000001</v>
      </c>
      <c r="S454">
        <f t="shared" si="14"/>
        <v>19</v>
      </c>
      <c r="T454">
        <f>YEAR('For utfylling'!B454)</f>
        <v>1900</v>
      </c>
      <c r="U454">
        <f t="shared" si="15"/>
        <v>1881</v>
      </c>
      <c r="V454">
        <f>IF(OR(U454='For utfylling'!F454,U454=('For utfylling'!F454+1),U454=('For utfylling'!F454-1)),1,0)</f>
        <v>0</v>
      </c>
    </row>
    <row r="455" spans="4:22" x14ac:dyDescent="0.2">
      <c r="D455" t="str">
        <f>MID('For utfylling'!$C455,1,1)</f>
        <v/>
      </c>
      <c r="E455" t="str">
        <f>MID('For utfylling'!$C455,2,1)</f>
        <v/>
      </c>
      <c r="F455" t="str">
        <f>MID('For utfylling'!$C455,3,1)</f>
        <v/>
      </c>
      <c r="G455" t="str">
        <f>MID('For utfylling'!$C455,4,1)</f>
        <v/>
      </c>
      <c r="H455" t="str">
        <f>MID('For utfylling'!$C455,5,1)</f>
        <v/>
      </c>
      <c r="I455" t="str">
        <f>MID('For utfylling'!$C455,6,1)</f>
        <v/>
      </c>
      <c r="J455" t="str">
        <f>MID('For utfylling'!$C455,7,1)</f>
        <v/>
      </c>
      <c r="K455" t="str">
        <f>MID('For utfylling'!$C455,8,1)</f>
        <v/>
      </c>
      <c r="L455" t="str">
        <f>MID('For utfylling'!$C455,9,1)</f>
        <v/>
      </c>
      <c r="M455" t="str">
        <f>MID('For utfylling'!$C455,10,1)</f>
        <v/>
      </c>
      <c r="N455" t="str">
        <f>RIGHT('For utfylling'!C455,1)</f>
        <v/>
      </c>
      <c r="O455">
        <f>IF(LEN('For utfylling'!C455)&lt;11,1.1,SUM((D455*$D$1+E455*$E$1+F455*$F$1+G455*$G$1+H455*$H$1+I455*$I$1+J455*$J$1+K455*$K$1+L455*$L$1+M455*$M$1+N455*$N$1))/11)</f>
        <v>1.1000000000000001</v>
      </c>
      <c r="P455">
        <f>IF(LEN('For utfylling'!C455)&lt;11,1.1,SUM((D455*$D$2+E455*$E$2+F455*$F$2+G455*$G$2+H455*$H$2+I455*$I$2+J455*$J$2+K455*$K$2+L455*$L$2+M455*$M$2))/11)</f>
        <v>1.1000000000000001</v>
      </c>
      <c r="S455">
        <f t="shared" si="14"/>
        <v>19</v>
      </c>
      <c r="T455">
        <f>YEAR('For utfylling'!B455)</f>
        <v>1900</v>
      </c>
      <c r="U455">
        <f t="shared" si="15"/>
        <v>1881</v>
      </c>
      <c r="V455">
        <f>IF(OR(U455='For utfylling'!F455,U455=('For utfylling'!F455+1),U455=('For utfylling'!F455-1)),1,0)</f>
        <v>0</v>
      </c>
    </row>
    <row r="456" spans="4:22" x14ac:dyDescent="0.2">
      <c r="D456" t="str">
        <f>MID('For utfylling'!$C456,1,1)</f>
        <v/>
      </c>
      <c r="E456" t="str">
        <f>MID('For utfylling'!$C456,2,1)</f>
        <v/>
      </c>
      <c r="F456" t="str">
        <f>MID('For utfylling'!$C456,3,1)</f>
        <v/>
      </c>
      <c r="G456" t="str">
        <f>MID('For utfylling'!$C456,4,1)</f>
        <v/>
      </c>
      <c r="H456" t="str">
        <f>MID('For utfylling'!$C456,5,1)</f>
        <v/>
      </c>
      <c r="I456" t="str">
        <f>MID('For utfylling'!$C456,6,1)</f>
        <v/>
      </c>
      <c r="J456" t="str">
        <f>MID('For utfylling'!$C456,7,1)</f>
        <v/>
      </c>
      <c r="K456" t="str">
        <f>MID('For utfylling'!$C456,8,1)</f>
        <v/>
      </c>
      <c r="L456" t="str">
        <f>MID('For utfylling'!$C456,9,1)</f>
        <v/>
      </c>
      <c r="M456" t="str">
        <f>MID('For utfylling'!$C456,10,1)</f>
        <v/>
      </c>
      <c r="N456" t="str">
        <f>RIGHT('For utfylling'!C456,1)</f>
        <v/>
      </c>
      <c r="O456">
        <f>IF(LEN('For utfylling'!C456)&lt;11,1.1,SUM((D456*$D$1+E456*$E$1+F456*$F$1+G456*$G$1+H456*$H$1+I456*$I$1+J456*$J$1+K456*$K$1+L456*$L$1+M456*$M$1+N456*$N$1))/11)</f>
        <v>1.1000000000000001</v>
      </c>
      <c r="P456">
        <f>IF(LEN('For utfylling'!C456)&lt;11,1.1,SUM((D456*$D$2+E456*$E$2+F456*$F$2+G456*$G$2+H456*$H$2+I456*$I$2+J456*$J$2+K456*$K$2+L456*$L$2+M456*$M$2))/11)</f>
        <v>1.1000000000000001</v>
      </c>
      <c r="S456">
        <f t="shared" si="14"/>
        <v>19</v>
      </c>
      <c r="T456">
        <f>YEAR('For utfylling'!B456)</f>
        <v>1900</v>
      </c>
      <c r="U456">
        <f t="shared" si="15"/>
        <v>1881</v>
      </c>
      <c r="V456">
        <f>IF(OR(U456='For utfylling'!F456,U456=('For utfylling'!F456+1),U456=('For utfylling'!F456-1)),1,0)</f>
        <v>0</v>
      </c>
    </row>
    <row r="457" spans="4:22" x14ac:dyDescent="0.2">
      <c r="D457" t="str">
        <f>MID('For utfylling'!$C457,1,1)</f>
        <v/>
      </c>
      <c r="E457" t="str">
        <f>MID('For utfylling'!$C457,2,1)</f>
        <v/>
      </c>
      <c r="F457" t="str">
        <f>MID('For utfylling'!$C457,3,1)</f>
        <v/>
      </c>
      <c r="G457" t="str">
        <f>MID('For utfylling'!$C457,4,1)</f>
        <v/>
      </c>
      <c r="H457" t="str">
        <f>MID('For utfylling'!$C457,5,1)</f>
        <v/>
      </c>
      <c r="I457" t="str">
        <f>MID('For utfylling'!$C457,6,1)</f>
        <v/>
      </c>
      <c r="J457" t="str">
        <f>MID('For utfylling'!$C457,7,1)</f>
        <v/>
      </c>
      <c r="K457" t="str">
        <f>MID('For utfylling'!$C457,8,1)</f>
        <v/>
      </c>
      <c r="L457" t="str">
        <f>MID('For utfylling'!$C457,9,1)</f>
        <v/>
      </c>
      <c r="M457" t="str">
        <f>MID('For utfylling'!$C457,10,1)</f>
        <v/>
      </c>
      <c r="N457" t="str">
        <f>RIGHT('For utfylling'!C457,1)</f>
        <v/>
      </c>
      <c r="O457">
        <f>IF(LEN('For utfylling'!C457)&lt;11,1.1,SUM((D457*$D$1+E457*$E$1+F457*$F$1+G457*$G$1+H457*$H$1+I457*$I$1+J457*$J$1+K457*$K$1+L457*$L$1+M457*$M$1+N457*$N$1))/11)</f>
        <v>1.1000000000000001</v>
      </c>
      <c r="P457">
        <f>IF(LEN('For utfylling'!C457)&lt;11,1.1,SUM((D457*$D$2+E457*$E$2+F457*$F$2+G457*$G$2+H457*$H$2+I457*$I$2+J457*$J$2+K457*$K$2+L457*$L$2+M457*$M$2))/11)</f>
        <v>1.1000000000000001</v>
      </c>
      <c r="S457">
        <f t="shared" si="14"/>
        <v>19</v>
      </c>
      <c r="T457">
        <f>YEAR('For utfylling'!B457)</f>
        <v>1900</v>
      </c>
      <c r="U457">
        <f t="shared" si="15"/>
        <v>1881</v>
      </c>
      <c r="V457">
        <f>IF(OR(U457='For utfylling'!F457,U457=('For utfylling'!F457+1),U457=('For utfylling'!F457-1)),1,0)</f>
        <v>0</v>
      </c>
    </row>
    <row r="458" spans="4:22" x14ac:dyDescent="0.2">
      <c r="D458" t="str">
        <f>MID('For utfylling'!$C458,1,1)</f>
        <v/>
      </c>
      <c r="E458" t="str">
        <f>MID('For utfylling'!$C458,2,1)</f>
        <v/>
      </c>
      <c r="F458" t="str">
        <f>MID('For utfylling'!$C458,3,1)</f>
        <v/>
      </c>
      <c r="G458" t="str">
        <f>MID('For utfylling'!$C458,4,1)</f>
        <v/>
      </c>
      <c r="H458" t="str">
        <f>MID('For utfylling'!$C458,5,1)</f>
        <v/>
      </c>
      <c r="I458" t="str">
        <f>MID('For utfylling'!$C458,6,1)</f>
        <v/>
      </c>
      <c r="J458" t="str">
        <f>MID('For utfylling'!$C458,7,1)</f>
        <v/>
      </c>
      <c r="K458" t="str">
        <f>MID('For utfylling'!$C458,8,1)</f>
        <v/>
      </c>
      <c r="L458" t="str">
        <f>MID('For utfylling'!$C458,9,1)</f>
        <v/>
      </c>
      <c r="M458" t="str">
        <f>MID('For utfylling'!$C458,10,1)</f>
        <v/>
      </c>
      <c r="N458" t="str">
        <f>RIGHT('For utfylling'!C458,1)</f>
        <v/>
      </c>
      <c r="O458">
        <f>IF(LEN('For utfylling'!C458)&lt;11,1.1,SUM((D458*$D$1+E458*$E$1+F458*$F$1+G458*$G$1+H458*$H$1+I458*$I$1+J458*$J$1+K458*$K$1+L458*$L$1+M458*$M$1+N458*$N$1))/11)</f>
        <v>1.1000000000000001</v>
      </c>
      <c r="P458">
        <f>IF(LEN('For utfylling'!C458)&lt;11,1.1,SUM((D458*$D$2+E458*$E$2+F458*$F$2+G458*$G$2+H458*$H$2+I458*$I$2+J458*$J$2+K458*$K$2+L458*$L$2+M458*$M$2))/11)</f>
        <v>1.1000000000000001</v>
      </c>
      <c r="S458">
        <f t="shared" si="14"/>
        <v>19</v>
      </c>
      <c r="T458">
        <f>YEAR('For utfylling'!B458)</f>
        <v>1900</v>
      </c>
      <c r="U458">
        <f t="shared" si="15"/>
        <v>1881</v>
      </c>
      <c r="V458">
        <f>IF(OR(U458='For utfylling'!F458,U458=('For utfylling'!F458+1),U458=('For utfylling'!F458-1)),1,0)</f>
        <v>0</v>
      </c>
    </row>
    <row r="459" spans="4:22" x14ac:dyDescent="0.2">
      <c r="D459" t="str">
        <f>MID('For utfylling'!$C459,1,1)</f>
        <v/>
      </c>
      <c r="E459" t="str">
        <f>MID('For utfylling'!$C459,2,1)</f>
        <v/>
      </c>
      <c r="F459" t="str">
        <f>MID('For utfylling'!$C459,3,1)</f>
        <v/>
      </c>
      <c r="G459" t="str">
        <f>MID('For utfylling'!$C459,4,1)</f>
        <v/>
      </c>
      <c r="H459" t="str">
        <f>MID('For utfylling'!$C459,5,1)</f>
        <v/>
      </c>
      <c r="I459" t="str">
        <f>MID('For utfylling'!$C459,6,1)</f>
        <v/>
      </c>
      <c r="J459" t="str">
        <f>MID('For utfylling'!$C459,7,1)</f>
        <v/>
      </c>
      <c r="K459" t="str">
        <f>MID('For utfylling'!$C459,8,1)</f>
        <v/>
      </c>
      <c r="L459" t="str">
        <f>MID('For utfylling'!$C459,9,1)</f>
        <v/>
      </c>
      <c r="M459" t="str">
        <f>MID('For utfylling'!$C459,10,1)</f>
        <v/>
      </c>
      <c r="N459" t="str">
        <f>RIGHT('For utfylling'!C459,1)</f>
        <v/>
      </c>
      <c r="O459">
        <f>IF(LEN('For utfylling'!C459)&lt;11,1.1,SUM((D459*$D$1+E459*$E$1+F459*$F$1+G459*$G$1+H459*$H$1+I459*$I$1+J459*$J$1+K459*$K$1+L459*$L$1+M459*$M$1+N459*$N$1))/11)</f>
        <v>1.1000000000000001</v>
      </c>
      <c r="P459">
        <f>IF(LEN('For utfylling'!C459)&lt;11,1.1,SUM((D459*$D$2+E459*$E$2+F459*$F$2+G459*$G$2+H459*$H$2+I459*$I$2+J459*$J$2+K459*$K$2+L459*$L$2+M459*$M$2))/11)</f>
        <v>1.1000000000000001</v>
      </c>
      <c r="S459">
        <f t="shared" si="14"/>
        <v>19</v>
      </c>
      <c r="T459">
        <f>YEAR('For utfylling'!B459)</f>
        <v>1900</v>
      </c>
      <c r="U459">
        <f t="shared" si="15"/>
        <v>1881</v>
      </c>
      <c r="V459">
        <f>IF(OR(U459='For utfylling'!F459,U459=('For utfylling'!F459+1),U459=('For utfylling'!F459-1)),1,0)</f>
        <v>0</v>
      </c>
    </row>
    <row r="460" spans="4:22" x14ac:dyDescent="0.2">
      <c r="D460" t="str">
        <f>MID('For utfylling'!$C460,1,1)</f>
        <v/>
      </c>
      <c r="E460" t="str">
        <f>MID('For utfylling'!$C460,2,1)</f>
        <v/>
      </c>
      <c r="F460" t="str">
        <f>MID('For utfylling'!$C460,3,1)</f>
        <v/>
      </c>
      <c r="G460" t="str">
        <f>MID('For utfylling'!$C460,4,1)</f>
        <v/>
      </c>
      <c r="H460" t="str">
        <f>MID('For utfylling'!$C460,5,1)</f>
        <v/>
      </c>
      <c r="I460" t="str">
        <f>MID('For utfylling'!$C460,6,1)</f>
        <v/>
      </c>
      <c r="J460" t="str">
        <f>MID('For utfylling'!$C460,7,1)</f>
        <v/>
      </c>
      <c r="K460" t="str">
        <f>MID('For utfylling'!$C460,8,1)</f>
        <v/>
      </c>
      <c r="L460" t="str">
        <f>MID('For utfylling'!$C460,9,1)</f>
        <v/>
      </c>
      <c r="M460" t="str">
        <f>MID('For utfylling'!$C460,10,1)</f>
        <v/>
      </c>
      <c r="N460" t="str">
        <f>RIGHT('For utfylling'!C460,1)</f>
        <v/>
      </c>
      <c r="O460">
        <f>IF(LEN('For utfylling'!C460)&lt;11,1.1,SUM((D460*$D$1+E460*$E$1+F460*$F$1+G460*$G$1+H460*$H$1+I460*$I$1+J460*$J$1+K460*$K$1+L460*$L$1+M460*$M$1+N460*$N$1))/11)</f>
        <v>1.1000000000000001</v>
      </c>
      <c r="P460">
        <f>IF(LEN('For utfylling'!C460)&lt;11,1.1,SUM((D460*$D$2+E460*$E$2+F460*$F$2+G460*$G$2+H460*$H$2+I460*$I$2+J460*$J$2+K460*$K$2+L460*$L$2+M460*$M$2))/11)</f>
        <v>1.1000000000000001</v>
      </c>
      <c r="S460">
        <f t="shared" si="14"/>
        <v>19</v>
      </c>
      <c r="T460">
        <f>YEAR('For utfylling'!B460)</f>
        <v>1900</v>
      </c>
      <c r="U460">
        <f t="shared" si="15"/>
        <v>1881</v>
      </c>
      <c r="V460">
        <f>IF(OR(U460='For utfylling'!F460,U460=('For utfylling'!F460+1),U460=('For utfylling'!F460-1)),1,0)</f>
        <v>0</v>
      </c>
    </row>
    <row r="461" spans="4:22" x14ac:dyDescent="0.2">
      <c r="D461" t="str">
        <f>MID('For utfylling'!$C461,1,1)</f>
        <v/>
      </c>
      <c r="E461" t="str">
        <f>MID('For utfylling'!$C461,2,1)</f>
        <v/>
      </c>
      <c r="F461" t="str">
        <f>MID('For utfylling'!$C461,3,1)</f>
        <v/>
      </c>
      <c r="G461" t="str">
        <f>MID('For utfylling'!$C461,4,1)</f>
        <v/>
      </c>
      <c r="H461" t="str">
        <f>MID('For utfylling'!$C461,5,1)</f>
        <v/>
      </c>
      <c r="I461" t="str">
        <f>MID('For utfylling'!$C461,6,1)</f>
        <v/>
      </c>
      <c r="J461" t="str">
        <f>MID('For utfylling'!$C461,7,1)</f>
        <v/>
      </c>
      <c r="K461" t="str">
        <f>MID('For utfylling'!$C461,8,1)</f>
        <v/>
      </c>
      <c r="L461" t="str">
        <f>MID('For utfylling'!$C461,9,1)</f>
        <v/>
      </c>
      <c r="M461" t="str">
        <f>MID('For utfylling'!$C461,10,1)</f>
        <v/>
      </c>
      <c r="N461" t="str">
        <f>RIGHT('For utfylling'!C461,1)</f>
        <v/>
      </c>
      <c r="O461">
        <f>IF(LEN('For utfylling'!C461)&lt;11,1.1,SUM((D461*$D$1+E461*$E$1+F461*$F$1+G461*$G$1+H461*$H$1+I461*$I$1+J461*$J$1+K461*$K$1+L461*$L$1+M461*$M$1+N461*$N$1))/11)</f>
        <v>1.1000000000000001</v>
      </c>
      <c r="P461">
        <f>IF(LEN('For utfylling'!C461)&lt;11,1.1,SUM((D461*$D$2+E461*$E$2+F461*$F$2+G461*$G$2+H461*$H$2+I461*$I$2+J461*$J$2+K461*$K$2+L461*$L$2+M461*$M$2))/11)</f>
        <v>1.1000000000000001</v>
      </c>
      <c r="S461">
        <f t="shared" si="14"/>
        <v>19</v>
      </c>
      <c r="T461">
        <f>YEAR('For utfylling'!B461)</f>
        <v>1900</v>
      </c>
      <c r="U461">
        <f t="shared" si="15"/>
        <v>1881</v>
      </c>
      <c r="V461">
        <f>IF(OR(U461='For utfylling'!F461,U461=('For utfylling'!F461+1),U461=('For utfylling'!F461-1)),1,0)</f>
        <v>0</v>
      </c>
    </row>
    <row r="462" spans="4:22" x14ac:dyDescent="0.2">
      <c r="D462" t="str">
        <f>MID('For utfylling'!$C462,1,1)</f>
        <v/>
      </c>
      <c r="E462" t="str">
        <f>MID('For utfylling'!$C462,2,1)</f>
        <v/>
      </c>
      <c r="F462" t="str">
        <f>MID('For utfylling'!$C462,3,1)</f>
        <v/>
      </c>
      <c r="G462" t="str">
        <f>MID('For utfylling'!$C462,4,1)</f>
        <v/>
      </c>
      <c r="H462" t="str">
        <f>MID('For utfylling'!$C462,5,1)</f>
        <v/>
      </c>
      <c r="I462" t="str">
        <f>MID('For utfylling'!$C462,6,1)</f>
        <v/>
      </c>
      <c r="J462" t="str">
        <f>MID('For utfylling'!$C462,7,1)</f>
        <v/>
      </c>
      <c r="K462" t="str">
        <f>MID('For utfylling'!$C462,8,1)</f>
        <v/>
      </c>
      <c r="L462" t="str">
        <f>MID('For utfylling'!$C462,9,1)</f>
        <v/>
      </c>
      <c r="M462" t="str">
        <f>MID('For utfylling'!$C462,10,1)</f>
        <v/>
      </c>
      <c r="N462" t="str">
        <f>RIGHT('For utfylling'!C462,1)</f>
        <v/>
      </c>
      <c r="O462">
        <f>IF(LEN('For utfylling'!C462)&lt;11,1.1,SUM((D462*$D$1+E462*$E$1+F462*$F$1+G462*$G$1+H462*$H$1+I462*$I$1+J462*$J$1+K462*$K$1+L462*$L$1+M462*$M$1+N462*$N$1))/11)</f>
        <v>1.1000000000000001</v>
      </c>
      <c r="P462">
        <f>IF(LEN('For utfylling'!C462)&lt;11,1.1,SUM((D462*$D$2+E462*$E$2+F462*$F$2+G462*$G$2+H462*$H$2+I462*$I$2+J462*$J$2+K462*$K$2+L462*$L$2+M462*$M$2))/11)</f>
        <v>1.1000000000000001</v>
      </c>
      <c r="S462">
        <f t="shared" si="14"/>
        <v>19</v>
      </c>
      <c r="T462">
        <f>YEAR('For utfylling'!B462)</f>
        <v>1900</v>
      </c>
      <c r="U462">
        <f t="shared" si="15"/>
        <v>1881</v>
      </c>
      <c r="V462">
        <f>IF(OR(U462='For utfylling'!F462,U462=('For utfylling'!F462+1),U462=('For utfylling'!F462-1)),1,0)</f>
        <v>0</v>
      </c>
    </row>
    <row r="463" spans="4:22" x14ac:dyDescent="0.2">
      <c r="D463" t="str">
        <f>MID('For utfylling'!$C463,1,1)</f>
        <v/>
      </c>
      <c r="E463" t="str">
        <f>MID('For utfylling'!$C463,2,1)</f>
        <v/>
      </c>
      <c r="F463" t="str">
        <f>MID('For utfylling'!$C463,3,1)</f>
        <v/>
      </c>
      <c r="G463" t="str">
        <f>MID('For utfylling'!$C463,4,1)</f>
        <v/>
      </c>
      <c r="H463" t="str">
        <f>MID('For utfylling'!$C463,5,1)</f>
        <v/>
      </c>
      <c r="I463" t="str">
        <f>MID('For utfylling'!$C463,6,1)</f>
        <v/>
      </c>
      <c r="J463" t="str">
        <f>MID('For utfylling'!$C463,7,1)</f>
        <v/>
      </c>
      <c r="K463" t="str">
        <f>MID('For utfylling'!$C463,8,1)</f>
        <v/>
      </c>
      <c r="L463" t="str">
        <f>MID('For utfylling'!$C463,9,1)</f>
        <v/>
      </c>
      <c r="M463" t="str">
        <f>MID('For utfylling'!$C463,10,1)</f>
        <v/>
      </c>
      <c r="N463" t="str">
        <f>RIGHT('For utfylling'!C463,1)</f>
        <v/>
      </c>
      <c r="O463">
        <f>IF(LEN('For utfylling'!C463)&lt;11,1.1,SUM((D463*$D$1+E463*$E$1+F463*$F$1+G463*$G$1+H463*$H$1+I463*$I$1+J463*$J$1+K463*$K$1+L463*$L$1+M463*$M$1+N463*$N$1))/11)</f>
        <v>1.1000000000000001</v>
      </c>
      <c r="P463">
        <f>IF(LEN('For utfylling'!C463)&lt;11,1.1,SUM((D463*$D$2+E463*$E$2+F463*$F$2+G463*$G$2+H463*$H$2+I463*$I$2+J463*$J$2+K463*$K$2+L463*$L$2+M463*$M$2))/11)</f>
        <v>1.1000000000000001</v>
      </c>
      <c r="S463">
        <f t="shared" si="14"/>
        <v>19</v>
      </c>
      <c r="T463">
        <f>YEAR('For utfylling'!B463)</f>
        <v>1900</v>
      </c>
      <c r="U463">
        <f t="shared" si="15"/>
        <v>1881</v>
      </c>
      <c r="V463">
        <f>IF(OR(U463='For utfylling'!F463,U463=('For utfylling'!F463+1),U463=('For utfylling'!F463-1)),1,0)</f>
        <v>0</v>
      </c>
    </row>
    <row r="464" spans="4:22" x14ac:dyDescent="0.2">
      <c r="D464" t="str">
        <f>MID('For utfylling'!$C464,1,1)</f>
        <v/>
      </c>
      <c r="E464" t="str">
        <f>MID('For utfylling'!$C464,2,1)</f>
        <v/>
      </c>
      <c r="F464" t="str">
        <f>MID('For utfylling'!$C464,3,1)</f>
        <v/>
      </c>
      <c r="G464" t="str">
        <f>MID('For utfylling'!$C464,4,1)</f>
        <v/>
      </c>
      <c r="H464" t="str">
        <f>MID('For utfylling'!$C464,5,1)</f>
        <v/>
      </c>
      <c r="I464" t="str">
        <f>MID('For utfylling'!$C464,6,1)</f>
        <v/>
      </c>
      <c r="J464" t="str">
        <f>MID('For utfylling'!$C464,7,1)</f>
        <v/>
      </c>
      <c r="K464" t="str">
        <f>MID('For utfylling'!$C464,8,1)</f>
        <v/>
      </c>
      <c r="L464" t="str">
        <f>MID('For utfylling'!$C464,9,1)</f>
        <v/>
      </c>
      <c r="M464" t="str">
        <f>MID('For utfylling'!$C464,10,1)</f>
        <v/>
      </c>
      <c r="N464" t="str">
        <f>RIGHT('For utfylling'!C464,1)</f>
        <v/>
      </c>
      <c r="O464">
        <f>IF(LEN('For utfylling'!C464)&lt;11,1.1,SUM((D464*$D$1+E464*$E$1+F464*$F$1+G464*$G$1+H464*$H$1+I464*$I$1+J464*$J$1+K464*$K$1+L464*$L$1+M464*$M$1+N464*$N$1))/11)</f>
        <v>1.1000000000000001</v>
      </c>
      <c r="P464">
        <f>IF(LEN('For utfylling'!C464)&lt;11,1.1,SUM((D464*$D$2+E464*$E$2+F464*$F$2+G464*$G$2+H464*$H$2+I464*$I$2+J464*$J$2+K464*$K$2+L464*$L$2+M464*$M$2))/11)</f>
        <v>1.1000000000000001</v>
      </c>
      <c r="S464">
        <f t="shared" si="14"/>
        <v>19</v>
      </c>
      <c r="T464">
        <f>YEAR('For utfylling'!B464)</f>
        <v>1900</v>
      </c>
      <c r="U464">
        <f t="shared" si="15"/>
        <v>1881</v>
      </c>
      <c r="V464">
        <f>IF(OR(U464='For utfylling'!F464,U464=('For utfylling'!F464+1),U464=('For utfylling'!F464-1)),1,0)</f>
        <v>0</v>
      </c>
    </row>
    <row r="465" spans="4:22" x14ac:dyDescent="0.2">
      <c r="D465" t="str">
        <f>MID('For utfylling'!$C465,1,1)</f>
        <v/>
      </c>
      <c r="E465" t="str">
        <f>MID('For utfylling'!$C465,2,1)</f>
        <v/>
      </c>
      <c r="F465" t="str">
        <f>MID('For utfylling'!$C465,3,1)</f>
        <v/>
      </c>
      <c r="G465" t="str">
        <f>MID('For utfylling'!$C465,4,1)</f>
        <v/>
      </c>
      <c r="H465" t="str">
        <f>MID('For utfylling'!$C465,5,1)</f>
        <v/>
      </c>
      <c r="I465" t="str">
        <f>MID('For utfylling'!$C465,6,1)</f>
        <v/>
      </c>
      <c r="J465" t="str">
        <f>MID('For utfylling'!$C465,7,1)</f>
        <v/>
      </c>
      <c r="K465" t="str">
        <f>MID('For utfylling'!$C465,8,1)</f>
        <v/>
      </c>
      <c r="L465" t="str">
        <f>MID('For utfylling'!$C465,9,1)</f>
        <v/>
      </c>
      <c r="M465" t="str">
        <f>MID('For utfylling'!$C465,10,1)</f>
        <v/>
      </c>
      <c r="N465" t="str">
        <f>RIGHT('For utfylling'!C465,1)</f>
        <v/>
      </c>
      <c r="O465">
        <f>IF(LEN('For utfylling'!C465)&lt;11,1.1,SUM((D465*$D$1+E465*$E$1+F465*$F$1+G465*$G$1+H465*$H$1+I465*$I$1+J465*$J$1+K465*$K$1+L465*$L$1+M465*$M$1+N465*$N$1))/11)</f>
        <v>1.1000000000000001</v>
      </c>
      <c r="P465">
        <f>IF(LEN('For utfylling'!C465)&lt;11,1.1,SUM((D465*$D$2+E465*$E$2+F465*$F$2+G465*$G$2+H465*$H$2+I465*$I$2+J465*$J$2+K465*$K$2+L465*$L$2+M465*$M$2))/11)</f>
        <v>1.1000000000000001</v>
      </c>
      <c r="S465">
        <f t="shared" si="14"/>
        <v>19</v>
      </c>
      <c r="T465">
        <f>YEAR('For utfylling'!B465)</f>
        <v>1900</v>
      </c>
      <c r="U465">
        <f t="shared" si="15"/>
        <v>1881</v>
      </c>
      <c r="V465">
        <f>IF(OR(U465='For utfylling'!F465,U465=('For utfylling'!F465+1),U465=('For utfylling'!F465-1)),1,0)</f>
        <v>0</v>
      </c>
    </row>
    <row r="466" spans="4:22" x14ac:dyDescent="0.2">
      <c r="D466" t="str">
        <f>MID('For utfylling'!$C466,1,1)</f>
        <v/>
      </c>
      <c r="E466" t="str">
        <f>MID('For utfylling'!$C466,2,1)</f>
        <v/>
      </c>
      <c r="F466" t="str">
        <f>MID('For utfylling'!$C466,3,1)</f>
        <v/>
      </c>
      <c r="G466" t="str">
        <f>MID('For utfylling'!$C466,4,1)</f>
        <v/>
      </c>
      <c r="H466" t="str">
        <f>MID('For utfylling'!$C466,5,1)</f>
        <v/>
      </c>
      <c r="I466" t="str">
        <f>MID('For utfylling'!$C466,6,1)</f>
        <v/>
      </c>
      <c r="J466" t="str">
        <f>MID('For utfylling'!$C466,7,1)</f>
        <v/>
      </c>
      <c r="K466" t="str">
        <f>MID('For utfylling'!$C466,8,1)</f>
        <v/>
      </c>
      <c r="L466" t="str">
        <f>MID('For utfylling'!$C466,9,1)</f>
        <v/>
      </c>
      <c r="M466" t="str">
        <f>MID('For utfylling'!$C466,10,1)</f>
        <v/>
      </c>
      <c r="N466" t="str">
        <f>RIGHT('For utfylling'!C466,1)</f>
        <v/>
      </c>
      <c r="O466">
        <f>IF(LEN('For utfylling'!C466)&lt;11,1.1,SUM((D466*$D$1+E466*$E$1+F466*$F$1+G466*$G$1+H466*$H$1+I466*$I$1+J466*$J$1+K466*$K$1+L466*$L$1+M466*$M$1+N466*$N$1))/11)</f>
        <v>1.1000000000000001</v>
      </c>
      <c r="P466">
        <f>IF(LEN('For utfylling'!C466)&lt;11,1.1,SUM((D466*$D$2+E466*$E$2+F466*$F$2+G466*$G$2+H466*$H$2+I466*$I$2+J466*$J$2+K466*$K$2+L466*$L$2+M466*$M$2))/11)</f>
        <v>1.1000000000000001</v>
      </c>
      <c r="S466">
        <f t="shared" si="14"/>
        <v>19</v>
      </c>
      <c r="T466">
        <f>YEAR('For utfylling'!B466)</f>
        <v>1900</v>
      </c>
      <c r="U466">
        <f t="shared" si="15"/>
        <v>1881</v>
      </c>
      <c r="V466">
        <f>IF(OR(U466='For utfylling'!F466,U466=('For utfylling'!F466+1),U466=('For utfylling'!F466-1)),1,0)</f>
        <v>0</v>
      </c>
    </row>
    <row r="467" spans="4:22" x14ac:dyDescent="0.2">
      <c r="D467" t="str">
        <f>MID('For utfylling'!$C467,1,1)</f>
        <v/>
      </c>
      <c r="E467" t="str">
        <f>MID('For utfylling'!$C467,2,1)</f>
        <v/>
      </c>
      <c r="F467" t="str">
        <f>MID('For utfylling'!$C467,3,1)</f>
        <v/>
      </c>
      <c r="G467" t="str">
        <f>MID('For utfylling'!$C467,4,1)</f>
        <v/>
      </c>
      <c r="H467" t="str">
        <f>MID('For utfylling'!$C467,5,1)</f>
        <v/>
      </c>
      <c r="I467" t="str">
        <f>MID('For utfylling'!$C467,6,1)</f>
        <v/>
      </c>
      <c r="J467" t="str">
        <f>MID('For utfylling'!$C467,7,1)</f>
        <v/>
      </c>
      <c r="K467" t="str">
        <f>MID('For utfylling'!$C467,8,1)</f>
        <v/>
      </c>
      <c r="L467" t="str">
        <f>MID('For utfylling'!$C467,9,1)</f>
        <v/>
      </c>
      <c r="M467" t="str">
        <f>MID('For utfylling'!$C467,10,1)</f>
        <v/>
      </c>
      <c r="N467" t="str">
        <f>RIGHT('For utfylling'!C467,1)</f>
        <v/>
      </c>
      <c r="O467">
        <f>IF(LEN('For utfylling'!C467)&lt;11,1.1,SUM((D467*$D$1+E467*$E$1+F467*$F$1+G467*$G$1+H467*$H$1+I467*$I$1+J467*$J$1+K467*$K$1+L467*$L$1+M467*$M$1+N467*$N$1))/11)</f>
        <v>1.1000000000000001</v>
      </c>
      <c r="P467">
        <f>IF(LEN('For utfylling'!C467)&lt;11,1.1,SUM((D467*$D$2+E467*$E$2+F467*$F$2+G467*$G$2+H467*$H$2+I467*$I$2+J467*$J$2+K467*$K$2+L467*$L$2+M467*$M$2))/11)</f>
        <v>1.1000000000000001</v>
      </c>
      <c r="S467">
        <f t="shared" si="14"/>
        <v>19</v>
      </c>
      <c r="T467">
        <f>YEAR('For utfylling'!B467)</f>
        <v>1900</v>
      </c>
      <c r="U467">
        <f t="shared" si="15"/>
        <v>1881</v>
      </c>
      <c r="V467">
        <f>IF(OR(U467='For utfylling'!F467,U467=('For utfylling'!F467+1),U467=('For utfylling'!F467-1)),1,0)</f>
        <v>0</v>
      </c>
    </row>
    <row r="468" spans="4:22" x14ac:dyDescent="0.2">
      <c r="D468" t="str">
        <f>MID('For utfylling'!$C468,1,1)</f>
        <v/>
      </c>
      <c r="E468" t="str">
        <f>MID('For utfylling'!$C468,2,1)</f>
        <v/>
      </c>
      <c r="F468" t="str">
        <f>MID('For utfylling'!$C468,3,1)</f>
        <v/>
      </c>
      <c r="G468" t="str">
        <f>MID('For utfylling'!$C468,4,1)</f>
        <v/>
      </c>
      <c r="H468" t="str">
        <f>MID('For utfylling'!$C468,5,1)</f>
        <v/>
      </c>
      <c r="I468" t="str">
        <f>MID('For utfylling'!$C468,6,1)</f>
        <v/>
      </c>
      <c r="J468" t="str">
        <f>MID('For utfylling'!$C468,7,1)</f>
        <v/>
      </c>
      <c r="K468" t="str">
        <f>MID('For utfylling'!$C468,8,1)</f>
        <v/>
      </c>
      <c r="L468" t="str">
        <f>MID('For utfylling'!$C468,9,1)</f>
        <v/>
      </c>
      <c r="M468" t="str">
        <f>MID('For utfylling'!$C468,10,1)</f>
        <v/>
      </c>
      <c r="N468" t="str">
        <f>RIGHT('For utfylling'!C468,1)</f>
        <v/>
      </c>
      <c r="O468">
        <f>IF(LEN('For utfylling'!C468)&lt;11,1.1,SUM((D468*$D$1+E468*$E$1+F468*$F$1+G468*$G$1+H468*$H$1+I468*$I$1+J468*$J$1+K468*$K$1+L468*$L$1+M468*$M$1+N468*$N$1))/11)</f>
        <v>1.1000000000000001</v>
      </c>
      <c r="P468">
        <f>IF(LEN('For utfylling'!C468)&lt;11,1.1,SUM((D468*$D$2+E468*$E$2+F468*$F$2+G468*$G$2+H468*$H$2+I468*$I$2+J468*$J$2+K468*$K$2+L468*$L$2+M468*$M$2))/11)</f>
        <v>1.1000000000000001</v>
      </c>
      <c r="S468">
        <f t="shared" si="14"/>
        <v>19</v>
      </c>
      <c r="T468">
        <f>YEAR('For utfylling'!B468)</f>
        <v>1900</v>
      </c>
      <c r="U468">
        <f t="shared" si="15"/>
        <v>1881</v>
      </c>
      <c r="V468">
        <f>IF(OR(U468='For utfylling'!F468,U468=('For utfylling'!F468+1),U468=('For utfylling'!F468-1)),1,0)</f>
        <v>0</v>
      </c>
    </row>
    <row r="469" spans="4:22" x14ac:dyDescent="0.2">
      <c r="D469" t="str">
        <f>MID('For utfylling'!$C469,1,1)</f>
        <v/>
      </c>
      <c r="E469" t="str">
        <f>MID('For utfylling'!$C469,2,1)</f>
        <v/>
      </c>
      <c r="F469" t="str">
        <f>MID('For utfylling'!$C469,3,1)</f>
        <v/>
      </c>
      <c r="G469" t="str">
        <f>MID('For utfylling'!$C469,4,1)</f>
        <v/>
      </c>
      <c r="H469" t="str">
        <f>MID('For utfylling'!$C469,5,1)</f>
        <v/>
      </c>
      <c r="I469" t="str">
        <f>MID('For utfylling'!$C469,6,1)</f>
        <v/>
      </c>
      <c r="J469" t="str">
        <f>MID('For utfylling'!$C469,7,1)</f>
        <v/>
      </c>
      <c r="K469" t="str">
        <f>MID('For utfylling'!$C469,8,1)</f>
        <v/>
      </c>
      <c r="L469" t="str">
        <f>MID('For utfylling'!$C469,9,1)</f>
        <v/>
      </c>
      <c r="M469" t="str">
        <f>MID('For utfylling'!$C469,10,1)</f>
        <v/>
      </c>
      <c r="N469" t="str">
        <f>RIGHT('For utfylling'!C469,1)</f>
        <v/>
      </c>
      <c r="O469">
        <f>IF(LEN('For utfylling'!C469)&lt;11,1.1,SUM((D469*$D$1+E469*$E$1+F469*$F$1+G469*$G$1+H469*$H$1+I469*$I$1+J469*$J$1+K469*$K$1+L469*$L$1+M469*$M$1+N469*$N$1))/11)</f>
        <v>1.1000000000000001</v>
      </c>
      <c r="P469">
        <f>IF(LEN('For utfylling'!C469)&lt;11,1.1,SUM((D469*$D$2+E469*$E$2+F469*$F$2+G469*$G$2+H469*$H$2+I469*$I$2+J469*$J$2+K469*$K$2+L469*$L$2+M469*$M$2))/11)</f>
        <v>1.1000000000000001</v>
      </c>
      <c r="S469">
        <f t="shared" si="14"/>
        <v>19</v>
      </c>
      <c r="T469">
        <f>YEAR('For utfylling'!B469)</f>
        <v>1900</v>
      </c>
      <c r="U469">
        <f t="shared" si="15"/>
        <v>1881</v>
      </c>
      <c r="V469">
        <f>IF(OR(U469='For utfylling'!F469,U469=('For utfylling'!F469+1),U469=('For utfylling'!F469-1)),1,0)</f>
        <v>0</v>
      </c>
    </row>
    <row r="470" spans="4:22" x14ac:dyDescent="0.2">
      <c r="D470" t="str">
        <f>MID('For utfylling'!$C470,1,1)</f>
        <v/>
      </c>
      <c r="E470" t="str">
        <f>MID('For utfylling'!$C470,2,1)</f>
        <v/>
      </c>
      <c r="F470" t="str">
        <f>MID('For utfylling'!$C470,3,1)</f>
        <v/>
      </c>
      <c r="G470" t="str">
        <f>MID('For utfylling'!$C470,4,1)</f>
        <v/>
      </c>
      <c r="H470" t="str">
        <f>MID('For utfylling'!$C470,5,1)</f>
        <v/>
      </c>
      <c r="I470" t="str">
        <f>MID('For utfylling'!$C470,6,1)</f>
        <v/>
      </c>
      <c r="J470" t="str">
        <f>MID('For utfylling'!$C470,7,1)</f>
        <v/>
      </c>
      <c r="K470" t="str">
        <f>MID('For utfylling'!$C470,8,1)</f>
        <v/>
      </c>
      <c r="L470" t="str">
        <f>MID('For utfylling'!$C470,9,1)</f>
        <v/>
      </c>
      <c r="M470" t="str">
        <f>MID('For utfylling'!$C470,10,1)</f>
        <v/>
      </c>
      <c r="N470" t="str">
        <f>RIGHT('For utfylling'!C470,1)</f>
        <v/>
      </c>
      <c r="O470">
        <f>IF(LEN('For utfylling'!C470)&lt;11,1.1,SUM((D470*$D$1+E470*$E$1+F470*$F$1+G470*$G$1+H470*$H$1+I470*$I$1+J470*$J$1+K470*$K$1+L470*$L$1+M470*$M$1+N470*$N$1))/11)</f>
        <v>1.1000000000000001</v>
      </c>
      <c r="P470">
        <f>IF(LEN('For utfylling'!C470)&lt;11,1.1,SUM((D470*$D$2+E470*$E$2+F470*$F$2+G470*$G$2+H470*$H$2+I470*$I$2+J470*$J$2+K470*$K$2+L470*$L$2+M470*$M$2))/11)</f>
        <v>1.1000000000000001</v>
      </c>
      <c r="S470">
        <f t="shared" si="14"/>
        <v>19</v>
      </c>
      <c r="T470">
        <f>YEAR('For utfylling'!B470)</f>
        <v>1900</v>
      </c>
      <c r="U470">
        <f t="shared" si="15"/>
        <v>1881</v>
      </c>
      <c r="V470">
        <f>IF(OR(U470='For utfylling'!F470,U470=('For utfylling'!F470+1),U470=('For utfylling'!F470-1)),1,0)</f>
        <v>0</v>
      </c>
    </row>
    <row r="471" spans="4:22" x14ac:dyDescent="0.2">
      <c r="D471" t="str">
        <f>MID('For utfylling'!$C471,1,1)</f>
        <v/>
      </c>
      <c r="E471" t="str">
        <f>MID('For utfylling'!$C471,2,1)</f>
        <v/>
      </c>
      <c r="F471" t="str">
        <f>MID('For utfylling'!$C471,3,1)</f>
        <v/>
      </c>
      <c r="G471" t="str">
        <f>MID('For utfylling'!$C471,4,1)</f>
        <v/>
      </c>
      <c r="H471" t="str">
        <f>MID('For utfylling'!$C471,5,1)</f>
        <v/>
      </c>
      <c r="I471" t="str">
        <f>MID('For utfylling'!$C471,6,1)</f>
        <v/>
      </c>
      <c r="J471" t="str">
        <f>MID('For utfylling'!$C471,7,1)</f>
        <v/>
      </c>
      <c r="K471" t="str">
        <f>MID('For utfylling'!$C471,8,1)</f>
        <v/>
      </c>
      <c r="L471" t="str">
        <f>MID('For utfylling'!$C471,9,1)</f>
        <v/>
      </c>
      <c r="M471" t="str">
        <f>MID('For utfylling'!$C471,10,1)</f>
        <v/>
      </c>
      <c r="N471" t="str">
        <f>RIGHT('For utfylling'!C471,1)</f>
        <v/>
      </c>
      <c r="O471">
        <f>IF(LEN('For utfylling'!C471)&lt;11,1.1,SUM((D471*$D$1+E471*$E$1+F471*$F$1+G471*$G$1+H471*$H$1+I471*$I$1+J471*$J$1+K471*$K$1+L471*$L$1+M471*$M$1+N471*$N$1))/11)</f>
        <v>1.1000000000000001</v>
      </c>
      <c r="P471">
        <f>IF(LEN('For utfylling'!C471)&lt;11,1.1,SUM((D471*$D$2+E471*$E$2+F471*$F$2+G471*$G$2+H471*$H$2+I471*$I$2+J471*$J$2+K471*$K$2+L471*$L$2+M471*$M$2))/11)</f>
        <v>1.1000000000000001</v>
      </c>
      <c r="S471">
        <f t="shared" si="14"/>
        <v>19</v>
      </c>
      <c r="T471">
        <f>YEAR('For utfylling'!B471)</f>
        <v>1900</v>
      </c>
      <c r="U471">
        <f t="shared" si="15"/>
        <v>1881</v>
      </c>
      <c r="V471">
        <f>IF(OR(U471='For utfylling'!F471,U471=('For utfylling'!F471+1),U471=('For utfylling'!F471-1)),1,0)</f>
        <v>0</v>
      </c>
    </row>
    <row r="472" spans="4:22" x14ac:dyDescent="0.2">
      <c r="D472" t="str">
        <f>MID('For utfylling'!$C472,1,1)</f>
        <v/>
      </c>
      <c r="E472" t="str">
        <f>MID('For utfylling'!$C472,2,1)</f>
        <v/>
      </c>
      <c r="F472" t="str">
        <f>MID('For utfylling'!$C472,3,1)</f>
        <v/>
      </c>
      <c r="G472" t="str">
        <f>MID('For utfylling'!$C472,4,1)</f>
        <v/>
      </c>
      <c r="H472" t="str">
        <f>MID('For utfylling'!$C472,5,1)</f>
        <v/>
      </c>
      <c r="I472" t="str">
        <f>MID('For utfylling'!$C472,6,1)</f>
        <v/>
      </c>
      <c r="J472" t="str">
        <f>MID('For utfylling'!$C472,7,1)</f>
        <v/>
      </c>
      <c r="K472" t="str">
        <f>MID('For utfylling'!$C472,8,1)</f>
        <v/>
      </c>
      <c r="L472" t="str">
        <f>MID('For utfylling'!$C472,9,1)</f>
        <v/>
      </c>
      <c r="M472" t="str">
        <f>MID('For utfylling'!$C472,10,1)</f>
        <v/>
      </c>
      <c r="N472" t="str">
        <f>RIGHT('For utfylling'!C472,1)</f>
        <v/>
      </c>
      <c r="O472">
        <f>IF(LEN('For utfylling'!C472)&lt;11,1.1,SUM((D472*$D$1+E472*$E$1+F472*$F$1+G472*$G$1+H472*$H$1+I472*$I$1+J472*$J$1+K472*$K$1+L472*$L$1+M472*$M$1+N472*$N$1))/11)</f>
        <v>1.1000000000000001</v>
      </c>
      <c r="P472">
        <f>IF(LEN('For utfylling'!C472)&lt;11,1.1,SUM((D472*$D$2+E472*$E$2+F472*$F$2+G472*$G$2+H472*$H$2+I472*$I$2+J472*$J$2+K472*$K$2+L472*$L$2+M472*$M$2))/11)</f>
        <v>1.1000000000000001</v>
      </c>
      <c r="S472">
        <f t="shared" si="14"/>
        <v>19</v>
      </c>
      <c r="T472">
        <f>YEAR('For utfylling'!B472)</f>
        <v>1900</v>
      </c>
      <c r="U472">
        <f t="shared" si="15"/>
        <v>1881</v>
      </c>
      <c r="V472">
        <f>IF(OR(U472='For utfylling'!F472,U472=('For utfylling'!F472+1),U472=('For utfylling'!F472-1)),1,0)</f>
        <v>0</v>
      </c>
    </row>
    <row r="473" spans="4:22" x14ac:dyDescent="0.2">
      <c r="D473" t="str">
        <f>MID('For utfylling'!$C473,1,1)</f>
        <v/>
      </c>
      <c r="E473" t="str">
        <f>MID('For utfylling'!$C473,2,1)</f>
        <v/>
      </c>
      <c r="F473" t="str">
        <f>MID('For utfylling'!$C473,3,1)</f>
        <v/>
      </c>
      <c r="G473" t="str">
        <f>MID('For utfylling'!$C473,4,1)</f>
        <v/>
      </c>
      <c r="H473" t="str">
        <f>MID('For utfylling'!$C473,5,1)</f>
        <v/>
      </c>
      <c r="I473" t="str">
        <f>MID('For utfylling'!$C473,6,1)</f>
        <v/>
      </c>
      <c r="J473" t="str">
        <f>MID('For utfylling'!$C473,7,1)</f>
        <v/>
      </c>
      <c r="K473" t="str">
        <f>MID('For utfylling'!$C473,8,1)</f>
        <v/>
      </c>
      <c r="L473" t="str">
        <f>MID('For utfylling'!$C473,9,1)</f>
        <v/>
      </c>
      <c r="M473" t="str">
        <f>MID('For utfylling'!$C473,10,1)</f>
        <v/>
      </c>
      <c r="N473" t="str">
        <f>RIGHT('For utfylling'!C473,1)</f>
        <v/>
      </c>
      <c r="O473">
        <f>IF(LEN('For utfylling'!C473)&lt;11,1.1,SUM((D473*$D$1+E473*$E$1+F473*$F$1+G473*$G$1+H473*$H$1+I473*$I$1+J473*$J$1+K473*$K$1+L473*$L$1+M473*$M$1+N473*$N$1))/11)</f>
        <v>1.1000000000000001</v>
      </c>
      <c r="P473">
        <f>IF(LEN('For utfylling'!C473)&lt;11,1.1,SUM((D473*$D$2+E473*$E$2+F473*$F$2+G473*$G$2+H473*$H$2+I473*$I$2+J473*$J$2+K473*$K$2+L473*$L$2+M473*$M$2))/11)</f>
        <v>1.1000000000000001</v>
      </c>
      <c r="S473">
        <f t="shared" si="14"/>
        <v>19</v>
      </c>
      <c r="T473">
        <f>YEAR('For utfylling'!B473)</f>
        <v>1900</v>
      </c>
      <c r="U473">
        <f t="shared" si="15"/>
        <v>1881</v>
      </c>
      <c r="V473">
        <f>IF(OR(U473='For utfylling'!F473,U473=('For utfylling'!F473+1),U473=('For utfylling'!F473-1)),1,0)</f>
        <v>0</v>
      </c>
    </row>
    <row r="474" spans="4:22" x14ac:dyDescent="0.2">
      <c r="D474" t="str">
        <f>MID('For utfylling'!$C474,1,1)</f>
        <v/>
      </c>
      <c r="E474" t="str">
        <f>MID('For utfylling'!$C474,2,1)</f>
        <v/>
      </c>
      <c r="F474" t="str">
        <f>MID('For utfylling'!$C474,3,1)</f>
        <v/>
      </c>
      <c r="G474" t="str">
        <f>MID('For utfylling'!$C474,4,1)</f>
        <v/>
      </c>
      <c r="H474" t="str">
        <f>MID('For utfylling'!$C474,5,1)</f>
        <v/>
      </c>
      <c r="I474" t="str">
        <f>MID('For utfylling'!$C474,6,1)</f>
        <v/>
      </c>
      <c r="J474" t="str">
        <f>MID('For utfylling'!$C474,7,1)</f>
        <v/>
      </c>
      <c r="K474" t="str">
        <f>MID('For utfylling'!$C474,8,1)</f>
        <v/>
      </c>
      <c r="L474" t="str">
        <f>MID('For utfylling'!$C474,9,1)</f>
        <v/>
      </c>
      <c r="M474" t="str">
        <f>MID('For utfylling'!$C474,10,1)</f>
        <v/>
      </c>
      <c r="N474" t="str">
        <f>RIGHT('For utfylling'!C474,1)</f>
        <v/>
      </c>
      <c r="O474">
        <f>IF(LEN('For utfylling'!C474)&lt;11,1.1,SUM((D474*$D$1+E474*$E$1+F474*$F$1+G474*$G$1+H474*$H$1+I474*$I$1+J474*$J$1+K474*$K$1+L474*$L$1+M474*$M$1+N474*$N$1))/11)</f>
        <v>1.1000000000000001</v>
      </c>
      <c r="P474">
        <f>IF(LEN('For utfylling'!C474)&lt;11,1.1,SUM((D474*$D$2+E474*$E$2+F474*$F$2+G474*$G$2+H474*$H$2+I474*$I$2+J474*$J$2+K474*$K$2+L474*$L$2+M474*$M$2))/11)</f>
        <v>1.1000000000000001</v>
      </c>
      <c r="S474">
        <f t="shared" si="14"/>
        <v>19</v>
      </c>
      <c r="T474">
        <f>YEAR('For utfylling'!B474)</f>
        <v>1900</v>
      </c>
      <c r="U474">
        <f t="shared" si="15"/>
        <v>1881</v>
      </c>
      <c r="V474">
        <f>IF(OR(U474='For utfylling'!F474,U474=('For utfylling'!F474+1),U474=('For utfylling'!F474-1)),1,0)</f>
        <v>0</v>
      </c>
    </row>
    <row r="475" spans="4:22" x14ac:dyDescent="0.2">
      <c r="D475" t="str">
        <f>MID('For utfylling'!$C475,1,1)</f>
        <v/>
      </c>
      <c r="E475" t="str">
        <f>MID('For utfylling'!$C475,2,1)</f>
        <v/>
      </c>
      <c r="F475" t="str">
        <f>MID('For utfylling'!$C475,3,1)</f>
        <v/>
      </c>
      <c r="G475" t="str">
        <f>MID('For utfylling'!$C475,4,1)</f>
        <v/>
      </c>
      <c r="H475" t="str">
        <f>MID('For utfylling'!$C475,5,1)</f>
        <v/>
      </c>
      <c r="I475" t="str">
        <f>MID('For utfylling'!$C475,6,1)</f>
        <v/>
      </c>
      <c r="J475" t="str">
        <f>MID('For utfylling'!$C475,7,1)</f>
        <v/>
      </c>
      <c r="K475" t="str">
        <f>MID('For utfylling'!$C475,8,1)</f>
        <v/>
      </c>
      <c r="L475" t="str">
        <f>MID('For utfylling'!$C475,9,1)</f>
        <v/>
      </c>
      <c r="M475" t="str">
        <f>MID('For utfylling'!$C475,10,1)</f>
        <v/>
      </c>
      <c r="N475" t="str">
        <f>RIGHT('For utfylling'!C475,1)</f>
        <v/>
      </c>
      <c r="O475">
        <f>IF(LEN('For utfylling'!C475)&lt;11,1.1,SUM((D475*$D$1+E475*$E$1+F475*$F$1+G475*$G$1+H475*$H$1+I475*$I$1+J475*$J$1+K475*$K$1+L475*$L$1+M475*$M$1+N475*$N$1))/11)</f>
        <v>1.1000000000000001</v>
      </c>
      <c r="P475">
        <f>IF(LEN('For utfylling'!C475)&lt;11,1.1,SUM((D475*$D$2+E475*$E$2+F475*$F$2+G475*$G$2+H475*$H$2+I475*$I$2+J475*$J$2+K475*$K$2+L475*$L$2+M475*$M$2))/11)</f>
        <v>1.1000000000000001</v>
      </c>
      <c r="S475">
        <f t="shared" si="14"/>
        <v>19</v>
      </c>
      <c r="T475">
        <f>YEAR('For utfylling'!B475)</f>
        <v>1900</v>
      </c>
      <c r="U475">
        <f t="shared" si="15"/>
        <v>1881</v>
      </c>
      <c r="V475">
        <f>IF(OR(U475='For utfylling'!F475,U475=('For utfylling'!F475+1),U475=('For utfylling'!F475-1)),1,0)</f>
        <v>0</v>
      </c>
    </row>
    <row r="476" spans="4:22" x14ac:dyDescent="0.2">
      <c r="D476" t="str">
        <f>MID('For utfylling'!$C476,1,1)</f>
        <v/>
      </c>
      <c r="E476" t="str">
        <f>MID('For utfylling'!$C476,2,1)</f>
        <v/>
      </c>
      <c r="F476" t="str">
        <f>MID('For utfylling'!$C476,3,1)</f>
        <v/>
      </c>
      <c r="G476" t="str">
        <f>MID('For utfylling'!$C476,4,1)</f>
        <v/>
      </c>
      <c r="H476" t="str">
        <f>MID('For utfylling'!$C476,5,1)</f>
        <v/>
      </c>
      <c r="I476" t="str">
        <f>MID('For utfylling'!$C476,6,1)</f>
        <v/>
      </c>
      <c r="J476" t="str">
        <f>MID('For utfylling'!$C476,7,1)</f>
        <v/>
      </c>
      <c r="K476" t="str">
        <f>MID('For utfylling'!$C476,8,1)</f>
        <v/>
      </c>
      <c r="L476" t="str">
        <f>MID('For utfylling'!$C476,9,1)</f>
        <v/>
      </c>
      <c r="M476" t="str">
        <f>MID('For utfylling'!$C476,10,1)</f>
        <v/>
      </c>
      <c r="N476" t="str">
        <f>RIGHT('For utfylling'!C476,1)</f>
        <v/>
      </c>
      <c r="O476">
        <f>IF(LEN('For utfylling'!C476)&lt;11,1.1,SUM((D476*$D$1+E476*$E$1+F476*$F$1+G476*$G$1+H476*$H$1+I476*$I$1+J476*$J$1+K476*$K$1+L476*$L$1+M476*$M$1+N476*$N$1))/11)</f>
        <v>1.1000000000000001</v>
      </c>
      <c r="P476">
        <f>IF(LEN('For utfylling'!C476)&lt;11,1.1,SUM((D476*$D$2+E476*$E$2+F476*$F$2+G476*$G$2+H476*$H$2+I476*$I$2+J476*$J$2+K476*$K$2+L476*$L$2+M476*$M$2))/11)</f>
        <v>1.1000000000000001</v>
      </c>
      <c r="S476">
        <f t="shared" si="14"/>
        <v>19</v>
      </c>
      <c r="T476">
        <f>YEAR('For utfylling'!B476)</f>
        <v>1900</v>
      </c>
      <c r="U476">
        <f t="shared" si="15"/>
        <v>1881</v>
      </c>
      <c r="V476">
        <f>IF(OR(U476='For utfylling'!F476,U476=('For utfylling'!F476+1),U476=('For utfylling'!F476-1)),1,0)</f>
        <v>0</v>
      </c>
    </row>
    <row r="477" spans="4:22" x14ac:dyDescent="0.2">
      <c r="D477" t="str">
        <f>MID('For utfylling'!$C477,1,1)</f>
        <v/>
      </c>
      <c r="E477" t="str">
        <f>MID('For utfylling'!$C477,2,1)</f>
        <v/>
      </c>
      <c r="F477" t="str">
        <f>MID('For utfylling'!$C477,3,1)</f>
        <v/>
      </c>
      <c r="G477" t="str">
        <f>MID('For utfylling'!$C477,4,1)</f>
        <v/>
      </c>
      <c r="H477" t="str">
        <f>MID('For utfylling'!$C477,5,1)</f>
        <v/>
      </c>
      <c r="I477" t="str">
        <f>MID('For utfylling'!$C477,6,1)</f>
        <v/>
      </c>
      <c r="J477" t="str">
        <f>MID('For utfylling'!$C477,7,1)</f>
        <v/>
      </c>
      <c r="K477" t="str">
        <f>MID('For utfylling'!$C477,8,1)</f>
        <v/>
      </c>
      <c r="L477" t="str">
        <f>MID('For utfylling'!$C477,9,1)</f>
        <v/>
      </c>
      <c r="M477" t="str">
        <f>MID('For utfylling'!$C477,10,1)</f>
        <v/>
      </c>
      <c r="N477" t="str">
        <f>RIGHT('For utfylling'!C477,1)</f>
        <v/>
      </c>
      <c r="O477">
        <f>IF(LEN('For utfylling'!C477)&lt;11,1.1,SUM((D477*$D$1+E477*$E$1+F477*$F$1+G477*$G$1+H477*$H$1+I477*$I$1+J477*$J$1+K477*$K$1+L477*$L$1+M477*$M$1+N477*$N$1))/11)</f>
        <v>1.1000000000000001</v>
      </c>
      <c r="P477">
        <f>IF(LEN('For utfylling'!C477)&lt;11,1.1,SUM((D477*$D$2+E477*$E$2+F477*$F$2+G477*$G$2+H477*$H$2+I477*$I$2+J477*$J$2+K477*$K$2+L477*$L$2+M477*$M$2))/11)</f>
        <v>1.1000000000000001</v>
      </c>
      <c r="S477">
        <f t="shared" si="14"/>
        <v>19</v>
      </c>
      <c r="T477">
        <f>YEAR('For utfylling'!B477)</f>
        <v>1900</v>
      </c>
      <c r="U477">
        <f t="shared" si="15"/>
        <v>1881</v>
      </c>
      <c r="V477">
        <f>IF(OR(U477='For utfylling'!F477,U477=('For utfylling'!F477+1),U477=('For utfylling'!F477-1)),1,0)</f>
        <v>0</v>
      </c>
    </row>
    <row r="478" spans="4:22" x14ac:dyDescent="0.2">
      <c r="D478" t="str">
        <f>MID('For utfylling'!$C478,1,1)</f>
        <v/>
      </c>
      <c r="E478" t="str">
        <f>MID('For utfylling'!$C478,2,1)</f>
        <v/>
      </c>
      <c r="F478" t="str">
        <f>MID('For utfylling'!$C478,3,1)</f>
        <v/>
      </c>
      <c r="G478" t="str">
        <f>MID('For utfylling'!$C478,4,1)</f>
        <v/>
      </c>
      <c r="H478" t="str">
        <f>MID('For utfylling'!$C478,5,1)</f>
        <v/>
      </c>
      <c r="I478" t="str">
        <f>MID('For utfylling'!$C478,6,1)</f>
        <v/>
      </c>
      <c r="J478" t="str">
        <f>MID('For utfylling'!$C478,7,1)</f>
        <v/>
      </c>
      <c r="K478" t="str">
        <f>MID('For utfylling'!$C478,8,1)</f>
        <v/>
      </c>
      <c r="L478" t="str">
        <f>MID('For utfylling'!$C478,9,1)</f>
        <v/>
      </c>
      <c r="M478" t="str">
        <f>MID('For utfylling'!$C478,10,1)</f>
        <v/>
      </c>
      <c r="N478" t="str">
        <f>RIGHT('For utfylling'!C478,1)</f>
        <v/>
      </c>
      <c r="O478">
        <f>IF(LEN('For utfylling'!C478)&lt;11,1.1,SUM((D478*$D$1+E478*$E$1+F478*$F$1+G478*$G$1+H478*$H$1+I478*$I$1+J478*$J$1+K478*$K$1+L478*$L$1+M478*$M$1+N478*$N$1))/11)</f>
        <v>1.1000000000000001</v>
      </c>
      <c r="P478">
        <f>IF(LEN('For utfylling'!C478)&lt;11,1.1,SUM((D478*$D$2+E478*$E$2+F478*$F$2+G478*$G$2+H478*$H$2+I478*$I$2+J478*$J$2+K478*$K$2+L478*$L$2+M478*$M$2))/11)</f>
        <v>1.1000000000000001</v>
      </c>
      <c r="S478">
        <f t="shared" si="14"/>
        <v>19</v>
      </c>
      <c r="T478">
        <f>YEAR('For utfylling'!B478)</f>
        <v>1900</v>
      </c>
      <c r="U478">
        <f t="shared" si="15"/>
        <v>1881</v>
      </c>
      <c r="V478">
        <f>IF(OR(U478='For utfylling'!F478,U478=('For utfylling'!F478+1),U478=('For utfylling'!F478-1)),1,0)</f>
        <v>0</v>
      </c>
    </row>
    <row r="479" spans="4:22" x14ac:dyDescent="0.2">
      <c r="D479" t="str">
        <f>MID('For utfylling'!$C479,1,1)</f>
        <v/>
      </c>
      <c r="E479" t="str">
        <f>MID('For utfylling'!$C479,2,1)</f>
        <v/>
      </c>
      <c r="F479" t="str">
        <f>MID('For utfylling'!$C479,3,1)</f>
        <v/>
      </c>
      <c r="G479" t="str">
        <f>MID('For utfylling'!$C479,4,1)</f>
        <v/>
      </c>
      <c r="H479" t="str">
        <f>MID('For utfylling'!$C479,5,1)</f>
        <v/>
      </c>
      <c r="I479" t="str">
        <f>MID('For utfylling'!$C479,6,1)</f>
        <v/>
      </c>
      <c r="J479" t="str">
        <f>MID('For utfylling'!$C479,7,1)</f>
        <v/>
      </c>
      <c r="K479" t="str">
        <f>MID('For utfylling'!$C479,8,1)</f>
        <v/>
      </c>
      <c r="L479" t="str">
        <f>MID('For utfylling'!$C479,9,1)</f>
        <v/>
      </c>
      <c r="M479" t="str">
        <f>MID('For utfylling'!$C479,10,1)</f>
        <v/>
      </c>
      <c r="N479" t="str">
        <f>RIGHT('For utfylling'!C479,1)</f>
        <v/>
      </c>
      <c r="O479">
        <f>IF(LEN('For utfylling'!C479)&lt;11,1.1,SUM((D479*$D$1+E479*$E$1+F479*$F$1+G479*$G$1+H479*$H$1+I479*$I$1+J479*$J$1+K479*$K$1+L479*$L$1+M479*$M$1+N479*$N$1))/11)</f>
        <v>1.1000000000000001</v>
      </c>
      <c r="P479">
        <f>IF(LEN('For utfylling'!C479)&lt;11,1.1,SUM((D479*$D$2+E479*$E$2+F479*$F$2+G479*$G$2+H479*$H$2+I479*$I$2+J479*$J$2+K479*$K$2+L479*$L$2+M479*$M$2))/11)</f>
        <v>1.1000000000000001</v>
      </c>
      <c r="S479">
        <f t="shared" si="14"/>
        <v>19</v>
      </c>
      <c r="T479">
        <f>YEAR('For utfylling'!B479)</f>
        <v>1900</v>
      </c>
      <c r="U479">
        <f t="shared" si="15"/>
        <v>1881</v>
      </c>
      <c r="V479">
        <f>IF(OR(U479='For utfylling'!F479,U479=('For utfylling'!F479+1),U479=('For utfylling'!F479-1)),1,0)</f>
        <v>0</v>
      </c>
    </row>
    <row r="480" spans="4:22" x14ac:dyDescent="0.2">
      <c r="D480" t="str">
        <f>MID('For utfylling'!$C480,1,1)</f>
        <v/>
      </c>
      <c r="E480" t="str">
        <f>MID('For utfylling'!$C480,2,1)</f>
        <v/>
      </c>
      <c r="F480" t="str">
        <f>MID('For utfylling'!$C480,3,1)</f>
        <v/>
      </c>
      <c r="G480" t="str">
        <f>MID('For utfylling'!$C480,4,1)</f>
        <v/>
      </c>
      <c r="H480" t="str">
        <f>MID('For utfylling'!$C480,5,1)</f>
        <v/>
      </c>
      <c r="I480" t="str">
        <f>MID('For utfylling'!$C480,6,1)</f>
        <v/>
      </c>
      <c r="J480" t="str">
        <f>MID('For utfylling'!$C480,7,1)</f>
        <v/>
      </c>
      <c r="K480" t="str">
        <f>MID('For utfylling'!$C480,8,1)</f>
        <v/>
      </c>
      <c r="L480" t="str">
        <f>MID('For utfylling'!$C480,9,1)</f>
        <v/>
      </c>
      <c r="M480" t="str">
        <f>MID('For utfylling'!$C480,10,1)</f>
        <v/>
      </c>
      <c r="N480" t="str">
        <f>RIGHT('For utfylling'!C480,1)</f>
        <v/>
      </c>
      <c r="O480">
        <f>IF(LEN('For utfylling'!C480)&lt;11,1.1,SUM((D480*$D$1+E480*$E$1+F480*$F$1+G480*$G$1+H480*$H$1+I480*$I$1+J480*$J$1+K480*$K$1+L480*$L$1+M480*$M$1+N480*$N$1))/11)</f>
        <v>1.1000000000000001</v>
      </c>
      <c r="P480">
        <f>IF(LEN('For utfylling'!C480)&lt;11,1.1,SUM((D480*$D$2+E480*$E$2+F480*$F$2+G480*$G$2+H480*$H$2+I480*$I$2+J480*$J$2+K480*$K$2+L480*$L$2+M480*$M$2))/11)</f>
        <v>1.1000000000000001</v>
      </c>
      <c r="S480">
        <f t="shared" si="14"/>
        <v>19</v>
      </c>
      <c r="T480">
        <f>YEAR('For utfylling'!B480)</f>
        <v>1900</v>
      </c>
      <c r="U480">
        <f t="shared" si="15"/>
        <v>1881</v>
      </c>
      <c r="V480">
        <f>IF(OR(U480='For utfylling'!F480,U480=('For utfylling'!F480+1),U480=('For utfylling'!F480-1)),1,0)</f>
        <v>0</v>
      </c>
    </row>
    <row r="481" spans="4:22" x14ac:dyDescent="0.2">
      <c r="D481" t="str">
        <f>MID('For utfylling'!$C481,1,1)</f>
        <v/>
      </c>
      <c r="E481" t="str">
        <f>MID('For utfylling'!$C481,2,1)</f>
        <v/>
      </c>
      <c r="F481" t="str">
        <f>MID('For utfylling'!$C481,3,1)</f>
        <v/>
      </c>
      <c r="G481" t="str">
        <f>MID('For utfylling'!$C481,4,1)</f>
        <v/>
      </c>
      <c r="H481" t="str">
        <f>MID('For utfylling'!$C481,5,1)</f>
        <v/>
      </c>
      <c r="I481" t="str">
        <f>MID('For utfylling'!$C481,6,1)</f>
        <v/>
      </c>
      <c r="J481" t="str">
        <f>MID('For utfylling'!$C481,7,1)</f>
        <v/>
      </c>
      <c r="K481" t="str">
        <f>MID('For utfylling'!$C481,8,1)</f>
        <v/>
      </c>
      <c r="L481" t="str">
        <f>MID('For utfylling'!$C481,9,1)</f>
        <v/>
      </c>
      <c r="M481" t="str">
        <f>MID('For utfylling'!$C481,10,1)</f>
        <v/>
      </c>
      <c r="N481" t="str">
        <f>RIGHT('For utfylling'!C481,1)</f>
        <v/>
      </c>
      <c r="O481">
        <f>IF(LEN('For utfylling'!C481)&lt;11,1.1,SUM((D481*$D$1+E481*$E$1+F481*$F$1+G481*$G$1+H481*$H$1+I481*$I$1+J481*$J$1+K481*$K$1+L481*$L$1+M481*$M$1+N481*$N$1))/11)</f>
        <v>1.1000000000000001</v>
      </c>
      <c r="P481">
        <f>IF(LEN('For utfylling'!C481)&lt;11,1.1,SUM((D481*$D$2+E481*$E$2+F481*$F$2+G481*$G$2+H481*$H$2+I481*$I$2+J481*$J$2+K481*$K$2+L481*$L$2+M481*$M$2))/11)</f>
        <v>1.1000000000000001</v>
      </c>
      <c r="S481">
        <f t="shared" si="14"/>
        <v>19</v>
      </c>
      <c r="T481">
        <f>YEAR('For utfylling'!B481)</f>
        <v>1900</v>
      </c>
      <c r="U481">
        <f t="shared" si="15"/>
        <v>1881</v>
      </c>
      <c r="V481">
        <f>IF(OR(U481='For utfylling'!F481,U481=('For utfylling'!F481+1),U481=('For utfylling'!F481-1)),1,0)</f>
        <v>0</v>
      </c>
    </row>
    <row r="482" spans="4:22" x14ac:dyDescent="0.2">
      <c r="D482" t="str">
        <f>MID('For utfylling'!$C482,1,1)</f>
        <v/>
      </c>
      <c r="E482" t="str">
        <f>MID('For utfylling'!$C482,2,1)</f>
        <v/>
      </c>
      <c r="F482" t="str">
        <f>MID('For utfylling'!$C482,3,1)</f>
        <v/>
      </c>
      <c r="G482" t="str">
        <f>MID('For utfylling'!$C482,4,1)</f>
        <v/>
      </c>
      <c r="H482" t="str">
        <f>MID('For utfylling'!$C482,5,1)</f>
        <v/>
      </c>
      <c r="I482" t="str">
        <f>MID('For utfylling'!$C482,6,1)</f>
        <v/>
      </c>
      <c r="J482" t="str">
        <f>MID('For utfylling'!$C482,7,1)</f>
        <v/>
      </c>
      <c r="K482" t="str">
        <f>MID('For utfylling'!$C482,8,1)</f>
        <v/>
      </c>
      <c r="L482" t="str">
        <f>MID('For utfylling'!$C482,9,1)</f>
        <v/>
      </c>
      <c r="M482" t="str">
        <f>MID('For utfylling'!$C482,10,1)</f>
        <v/>
      </c>
      <c r="N482" t="str">
        <f>RIGHT('For utfylling'!C482,1)</f>
        <v/>
      </c>
      <c r="O482">
        <f>IF(LEN('For utfylling'!C482)&lt;11,1.1,SUM((D482*$D$1+E482*$E$1+F482*$F$1+G482*$G$1+H482*$H$1+I482*$I$1+J482*$J$1+K482*$K$1+L482*$L$1+M482*$M$1+N482*$N$1))/11)</f>
        <v>1.1000000000000001</v>
      </c>
      <c r="P482">
        <f>IF(LEN('For utfylling'!C482)&lt;11,1.1,SUM((D482*$D$2+E482*$E$2+F482*$F$2+G482*$G$2+H482*$H$2+I482*$I$2+J482*$J$2+K482*$K$2+L482*$L$2+M482*$M$2))/11)</f>
        <v>1.1000000000000001</v>
      </c>
      <c r="S482">
        <f t="shared" si="14"/>
        <v>19</v>
      </c>
      <c r="T482">
        <f>YEAR('For utfylling'!B482)</f>
        <v>1900</v>
      </c>
      <c r="U482">
        <f t="shared" si="15"/>
        <v>1881</v>
      </c>
      <c r="V482">
        <f>IF(OR(U482='For utfylling'!F482,U482=('For utfylling'!F482+1),U482=('For utfylling'!F482-1)),1,0)</f>
        <v>0</v>
      </c>
    </row>
    <row r="483" spans="4:22" x14ac:dyDescent="0.2">
      <c r="D483" t="str">
        <f>MID('For utfylling'!$C483,1,1)</f>
        <v/>
      </c>
      <c r="E483" t="str">
        <f>MID('For utfylling'!$C483,2,1)</f>
        <v/>
      </c>
      <c r="F483" t="str">
        <f>MID('For utfylling'!$C483,3,1)</f>
        <v/>
      </c>
      <c r="G483" t="str">
        <f>MID('For utfylling'!$C483,4,1)</f>
        <v/>
      </c>
      <c r="H483" t="str">
        <f>MID('For utfylling'!$C483,5,1)</f>
        <v/>
      </c>
      <c r="I483" t="str">
        <f>MID('For utfylling'!$C483,6,1)</f>
        <v/>
      </c>
      <c r="J483" t="str">
        <f>MID('For utfylling'!$C483,7,1)</f>
        <v/>
      </c>
      <c r="K483" t="str">
        <f>MID('For utfylling'!$C483,8,1)</f>
        <v/>
      </c>
      <c r="L483" t="str">
        <f>MID('For utfylling'!$C483,9,1)</f>
        <v/>
      </c>
      <c r="M483" t="str">
        <f>MID('For utfylling'!$C483,10,1)</f>
        <v/>
      </c>
      <c r="N483" t="str">
        <f>RIGHT('For utfylling'!C483,1)</f>
        <v/>
      </c>
      <c r="O483">
        <f>IF(LEN('For utfylling'!C483)&lt;11,1.1,SUM((D483*$D$1+E483*$E$1+F483*$F$1+G483*$G$1+H483*$H$1+I483*$I$1+J483*$J$1+K483*$K$1+L483*$L$1+M483*$M$1+N483*$N$1))/11)</f>
        <v>1.1000000000000001</v>
      </c>
      <c r="P483">
        <f>IF(LEN('For utfylling'!C483)&lt;11,1.1,SUM((D483*$D$2+E483*$E$2+F483*$F$2+G483*$G$2+H483*$H$2+I483*$I$2+J483*$J$2+K483*$K$2+L483*$L$2+M483*$M$2))/11)</f>
        <v>1.1000000000000001</v>
      </c>
      <c r="S483">
        <f t="shared" si="14"/>
        <v>19</v>
      </c>
      <c r="T483">
        <f>YEAR('For utfylling'!B483)</f>
        <v>1900</v>
      </c>
      <c r="U483">
        <f t="shared" si="15"/>
        <v>1881</v>
      </c>
      <c r="V483">
        <f>IF(OR(U483='For utfylling'!F483,U483=('For utfylling'!F483+1),U483=('For utfylling'!F483-1)),1,0)</f>
        <v>0</v>
      </c>
    </row>
    <row r="484" spans="4:22" x14ac:dyDescent="0.2">
      <c r="D484" t="str">
        <f>MID('For utfylling'!$C484,1,1)</f>
        <v/>
      </c>
      <c r="E484" t="str">
        <f>MID('For utfylling'!$C484,2,1)</f>
        <v/>
      </c>
      <c r="F484" t="str">
        <f>MID('For utfylling'!$C484,3,1)</f>
        <v/>
      </c>
      <c r="G484" t="str">
        <f>MID('For utfylling'!$C484,4,1)</f>
        <v/>
      </c>
      <c r="H484" t="str">
        <f>MID('For utfylling'!$C484,5,1)</f>
        <v/>
      </c>
      <c r="I484" t="str">
        <f>MID('For utfylling'!$C484,6,1)</f>
        <v/>
      </c>
      <c r="J484" t="str">
        <f>MID('For utfylling'!$C484,7,1)</f>
        <v/>
      </c>
      <c r="K484" t="str">
        <f>MID('For utfylling'!$C484,8,1)</f>
        <v/>
      </c>
      <c r="L484" t="str">
        <f>MID('For utfylling'!$C484,9,1)</f>
        <v/>
      </c>
      <c r="M484" t="str">
        <f>MID('For utfylling'!$C484,10,1)</f>
        <v/>
      </c>
      <c r="N484" t="str">
        <f>RIGHT('For utfylling'!C484,1)</f>
        <v/>
      </c>
      <c r="O484">
        <f>IF(LEN('For utfylling'!C484)&lt;11,1.1,SUM((D484*$D$1+E484*$E$1+F484*$F$1+G484*$G$1+H484*$H$1+I484*$I$1+J484*$J$1+K484*$K$1+L484*$L$1+M484*$M$1+N484*$N$1))/11)</f>
        <v>1.1000000000000001</v>
      </c>
      <c r="P484">
        <f>IF(LEN('For utfylling'!C484)&lt;11,1.1,SUM((D484*$D$2+E484*$E$2+F484*$F$2+G484*$G$2+H484*$H$2+I484*$I$2+J484*$J$2+K484*$K$2+L484*$L$2+M484*$M$2))/11)</f>
        <v>1.1000000000000001</v>
      </c>
      <c r="S484">
        <f t="shared" si="14"/>
        <v>19</v>
      </c>
      <c r="T484">
        <f>YEAR('For utfylling'!B484)</f>
        <v>1900</v>
      </c>
      <c r="U484">
        <f t="shared" si="15"/>
        <v>1881</v>
      </c>
      <c r="V484">
        <f>IF(OR(U484='For utfylling'!F484,U484=('For utfylling'!F484+1),U484=('For utfylling'!F484-1)),1,0)</f>
        <v>0</v>
      </c>
    </row>
    <row r="485" spans="4:22" x14ac:dyDescent="0.2">
      <c r="D485" t="str">
        <f>MID('For utfylling'!$C485,1,1)</f>
        <v/>
      </c>
      <c r="E485" t="str">
        <f>MID('For utfylling'!$C485,2,1)</f>
        <v/>
      </c>
      <c r="F485" t="str">
        <f>MID('For utfylling'!$C485,3,1)</f>
        <v/>
      </c>
      <c r="G485" t="str">
        <f>MID('For utfylling'!$C485,4,1)</f>
        <v/>
      </c>
      <c r="H485" t="str">
        <f>MID('For utfylling'!$C485,5,1)</f>
        <v/>
      </c>
      <c r="I485" t="str">
        <f>MID('For utfylling'!$C485,6,1)</f>
        <v/>
      </c>
      <c r="J485" t="str">
        <f>MID('For utfylling'!$C485,7,1)</f>
        <v/>
      </c>
      <c r="K485" t="str">
        <f>MID('For utfylling'!$C485,8,1)</f>
        <v/>
      </c>
      <c r="L485" t="str">
        <f>MID('For utfylling'!$C485,9,1)</f>
        <v/>
      </c>
      <c r="M485" t="str">
        <f>MID('For utfylling'!$C485,10,1)</f>
        <v/>
      </c>
      <c r="N485" t="str">
        <f>RIGHT('For utfylling'!C485,1)</f>
        <v/>
      </c>
      <c r="O485">
        <f>IF(LEN('For utfylling'!C485)&lt;11,1.1,SUM((D485*$D$1+E485*$E$1+F485*$F$1+G485*$G$1+H485*$H$1+I485*$I$1+J485*$J$1+K485*$K$1+L485*$L$1+M485*$M$1+N485*$N$1))/11)</f>
        <v>1.1000000000000001</v>
      </c>
      <c r="P485">
        <f>IF(LEN('For utfylling'!C485)&lt;11,1.1,SUM((D485*$D$2+E485*$E$2+F485*$F$2+G485*$G$2+H485*$H$2+I485*$I$2+J485*$J$2+K485*$K$2+L485*$L$2+M485*$M$2))/11)</f>
        <v>1.1000000000000001</v>
      </c>
      <c r="S485">
        <f t="shared" si="14"/>
        <v>19</v>
      </c>
      <c r="T485">
        <f>YEAR('For utfylling'!B485)</f>
        <v>1900</v>
      </c>
      <c r="U485">
        <f t="shared" si="15"/>
        <v>1881</v>
      </c>
      <c r="V485">
        <f>IF(OR(U485='For utfylling'!F485,U485=('For utfylling'!F485+1),U485=('For utfylling'!F485-1)),1,0)</f>
        <v>0</v>
      </c>
    </row>
    <row r="486" spans="4:22" x14ac:dyDescent="0.2">
      <c r="D486" t="str">
        <f>MID('For utfylling'!$C486,1,1)</f>
        <v/>
      </c>
      <c r="E486" t="str">
        <f>MID('For utfylling'!$C486,2,1)</f>
        <v/>
      </c>
      <c r="F486" t="str">
        <f>MID('For utfylling'!$C486,3,1)</f>
        <v/>
      </c>
      <c r="G486" t="str">
        <f>MID('For utfylling'!$C486,4,1)</f>
        <v/>
      </c>
      <c r="H486" t="str">
        <f>MID('For utfylling'!$C486,5,1)</f>
        <v/>
      </c>
      <c r="I486" t="str">
        <f>MID('For utfylling'!$C486,6,1)</f>
        <v/>
      </c>
      <c r="J486" t="str">
        <f>MID('For utfylling'!$C486,7,1)</f>
        <v/>
      </c>
      <c r="K486" t="str">
        <f>MID('For utfylling'!$C486,8,1)</f>
        <v/>
      </c>
      <c r="L486" t="str">
        <f>MID('For utfylling'!$C486,9,1)</f>
        <v/>
      </c>
      <c r="M486" t="str">
        <f>MID('For utfylling'!$C486,10,1)</f>
        <v/>
      </c>
      <c r="N486" t="str">
        <f>RIGHT('For utfylling'!C486,1)</f>
        <v/>
      </c>
      <c r="O486">
        <f>IF(LEN('For utfylling'!C486)&lt;11,1.1,SUM((D486*$D$1+E486*$E$1+F486*$F$1+G486*$G$1+H486*$H$1+I486*$I$1+J486*$J$1+K486*$K$1+L486*$L$1+M486*$M$1+N486*$N$1))/11)</f>
        <v>1.1000000000000001</v>
      </c>
      <c r="P486">
        <f>IF(LEN('For utfylling'!C486)&lt;11,1.1,SUM((D486*$D$2+E486*$E$2+F486*$F$2+G486*$G$2+H486*$H$2+I486*$I$2+J486*$J$2+K486*$K$2+L486*$L$2+M486*$M$2))/11)</f>
        <v>1.1000000000000001</v>
      </c>
      <c r="S486">
        <f t="shared" si="14"/>
        <v>19</v>
      </c>
      <c r="T486">
        <f>YEAR('For utfylling'!B486)</f>
        <v>1900</v>
      </c>
      <c r="U486">
        <f t="shared" si="15"/>
        <v>1881</v>
      </c>
      <c r="V486">
        <f>IF(OR(U486='For utfylling'!F486,U486=('For utfylling'!F486+1),U486=('For utfylling'!F486-1)),1,0)</f>
        <v>0</v>
      </c>
    </row>
    <row r="487" spans="4:22" x14ac:dyDescent="0.2">
      <c r="D487" t="str">
        <f>MID('For utfylling'!$C487,1,1)</f>
        <v/>
      </c>
      <c r="E487" t="str">
        <f>MID('For utfylling'!$C487,2,1)</f>
        <v/>
      </c>
      <c r="F487" t="str">
        <f>MID('For utfylling'!$C487,3,1)</f>
        <v/>
      </c>
      <c r="G487" t="str">
        <f>MID('For utfylling'!$C487,4,1)</f>
        <v/>
      </c>
      <c r="H487" t="str">
        <f>MID('For utfylling'!$C487,5,1)</f>
        <v/>
      </c>
      <c r="I487" t="str">
        <f>MID('For utfylling'!$C487,6,1)</f>
        <v/>
      </c>
      <c r="J487" t="str">
        <f>MID('For utfylling'!$C487,7,1)</f>
        <v/>
      </c>
      <c r="K487" t="str">
        <f>MID('For utfylling'!$C487,8,1)</f>
        <v/>
      </c>
      <c r="L487" t="str">
        <f>MID('For utfylling'!$C487,9,1)</f>
        <v/>
      </c>
      <c r="M487" t="str">
        <f>MID('For utfylling'!$C487,10,1)</f>
        <v/>
      </c>
      <c r="N487" t="str">
        <f>RIGHT('For utfylling'!C487,1)</f>
        <v/>
      </c>
      <c r="O487">
        <f>IF(LEN('For utfylling'!C487)&lt;11,1.1,SUM((D487*$D$1+E487*$E$1+F487*$F$1+G487*$G$1+H487*$H$1+I487*$I$1+J487*$J$1+K487*$K$1+L487*$L$1+M487*$M$1+N487*$N$1))/11)</f>
        <v>1.1000000000000001</v>
      </c>
      <c r="P487">
        <f>IF(LEN('For utfylling'!C487)&lt;11,1.1,SUM((D487*$D$2+E487*$E$2+F487*$F$2+G487*$G$2+H487*$H$2+I487*$I$2+J487*$J$2+K487*$K$2+L487*$L$2+M487*$M$2))/11)</f>
        <v>1.1000000000000001</v>
      </c>
      <c r="S487">
        <f t="shared" si="14"/>
        <v>19</v>
      </c>
      <c r="T487">
        <f>YEAR('For utfylling'!B487)</f>
        <v>1900</v>
      </c>
      <c r="U487">
        <f t="shared" si="15"/>
        <v>1881</v>
      </c>
      <c r="V487">
        <f>IF(OR(U487='For utfylling'!F487,U487=('For utfylling'!F487+1),U487=('For utfylling'!F487-1)),1,0)</f>
        <v>0</v>
      </c>
    </row>
    <row r="488" spans="4:22" x14ac:dyDescent="0.2">
      <c r="D488" t="str">
        <f>MID('For utfylling'!$C488,1,1)</f>
        <v/>
      </c>
      <c r="E488" t="str">
        <f>MID('For utfylling'!$C488,2,1)</f>
        <v/>
      </c>
      <c r="F488" t="str">
        <f>MID('For utfylling'!$C488,3,1)</f>
        <v/>
      </c>
      <c r="G488" t="str">
        <f>MID('For utfylling'!$C488,4,1)</f>
        <v/>
      </c>
      <c r="H488" t="str">
        <f>MID('For utfylling'!$C488,5,1)</f>
        <v/>
      </c>
      <c r="I488" t="str">
        <f>MID('For utfylling'!$C488,6,1)</f>
        <v/>
      </c>
      <c r="J488" t="str">
        <f>MID('For utfylling'!$C488,7,1)</f>
        <v/>
      </c>
      <c r="K488" t="str">
        <f>MID('For utfylling'!$C488,8,1)</f>
        <v/>
      </c>
      <c r="L488" t="str">
        <f>MID('For utfylling'!$C488,9,1)</f>
        <v/>
      </c>
      <c r="M488" t="str">
        <f>MID('For utfylling'!$C488,10,1)</f>
        <v/>
      </c>
      <c r="N488" t="str">
        <f>RIGHT('For utfylling'!C488,1)</f>
        <v/>
      </c>
      <c r="O488">
        <f>IF(LEN('For utfylling'!C488)&lt;11,1.1,SUM((D488*$D$1+E488*$E$1+F488*$F$1+G488*$G$1+H488*$H$1+I488*$I$1+J488*$J$1+K488*$K$1+L488*$L$1+M488*$M$1+N488*$N$1))/11)</f>
        <v>1.1000000000000001</v>
      </c>
      <c r="P488">
        <f>IF(LEN('For utfylling'!C488)&lt;11,1.1,SUM((D488*$D$2+E488*$E$2+F488*$F$2+G488*$G$2+H488*$H$2+I488*$I$2+J488*$J$2+K488*$K$2+L488*$L$2+M488*$M$2))/11)</f>
        <v>1.1000000000000001</v>
      </c>
      <c r="S488">
        <f t="shared" si="14"/>
        <v>19</v>
      </c>
      <c r="T488">
        <f>YEAR('For utfylling'!B488)</f>
        <v>1900</v>
      </c>
      <c r="U488">
        <f t="shared" si="15"/>
        <v>1881</v>
      </c>
      <c r="V488">
        <f>IF(OR(U488='For utfylling'!F488,U488=('For utfylling'!F488+1),U488=('For utfylling'!F488-1)),1,0)</f>
        <v>0</v>
      </c>
    </row>
    <row r="489" spans="4:22" x14ac:dyDescent="0.2">
      <c r="D489" t="str">
        <f>MID('For utfylling'!$C489,1,1)</f>
        <v/>
      </c>
      <c r="E489" t="str">
        <f>MID('For utfylling'!$C489,2,1)</f>
        <v/>
      </c>
      <c r="F489" t="str">
        <f>MID('For utfylling'!$C489,3,1)</f>
        <v/>
      </c>
      <c r="G489" t="str">
        <f>MID('For utfylling'!$C489,4,1)</f>
        <v/>
      </c>
      <c r="H489" t="str">
        <f>MID('For utfylling'!$C489,5,1)</f>
        <v/>
      </c>
      <c r="I489" t="str">
        <f>MID('For utfylling'!$C489,6,1)</f>
        <v/>
      </c>
      <c r="J489" t="str">
        <f>MID('For utfylling'!$C489,7,1)</f>
        <v/>
      </c>
      <c r="K489" t="str">
        <f>MID('For utfylling'!$C489,8,1)</f>
        <v/>
      </c>
      <c r="L489" t="str">
        <f>MID('For utfylling'!$C489,9,1)</f>
        <v/>
      </c>
      <c r="M489" t="str">
        <f>MID('For utfylling'!$C489,10,1)</f>
        <v/>
      </c>
      <c r="N489" t="str">
        <f>RIGHT('For utfylling'!C489,1)</f>
        <v/>
      </c>
      <c r="O489">
        <f>IF(LEN('For utfylling'!C489)&lt;11,1.1,SUM((D489*$D$1+E489*$E$1+F489*$F$1+G489*$G$1+H489*$H$1+I489*$I$1+J489*$J$1+K489*$K$1+L489*$L$1+M489*$M$1+N489*$N$1))/11)</f>
        <v>1.1000000000000001</v>
      </c>
      <c r="P489">
        <f>IF(LEN('For utfylling'!C489)&lt;11,1.1,SUM((D489*$D$2+E489*$E$2+F489*$F$2+G489*$G$2+H489*$H$2+I489*$I$2+J489*$J$2+K489*$K$2+L489*$L$2+M489*$M$2))/11)</f>
        <v>1.1000000000000001</v>
      </c>
      <c r="S489">
        <f t="shared" si="14"/>
        <v>19</v>
      </c>
      <c r="T489">
        <f>YEAR('For utfylling'!B489)</f>
        <v>1900</v>
      </c>
      <c r="U489">
        <f t="shared" si="15"/>
        <v>1881</v>
      </c>
      <c r="V489">
        <f>IF(OR(U489='For utfylling'!F489,U489=('For utfylling'!F489+1),U489=('For utfylling'!F489-1)),1,0)</f>
        <v>0</v>
      </c>
    </row>
    <row r="490" spans="4:22" x14ac:dyDescent="0.2">
      <c r="D490" t="str">
        <f>MID('For utfylling'!$C490,1,1)</f>
        <v/>
      </c>
      <c r="E490" t="str">
        <f>MID('For utfylling'!$C490,2,1)</f>
        <v/>
      </c>
      <c r="F490" t="str">
        <f>MID('For utfylling'!$C490,3,1)</f>
        <v/>
      </c>
      <c r="G490" t="str">
        <f>MID('For utfylling'!$C490,4,1)</f>
        <v/>
      </c>
      <c r="H490" t="str">
        <f>MID('For utfylling'!$C490,5,1)</f>
        <v/>
      </c>
      <c r="I490" t="str">
        <f>MID('For utfylling'!$C490,6,1)</f>
        <v/>
      </c>
      <c r="J490" t="str">
        <f>MID('For utfylling'!$C490,7,1)</f>
        <v/>
      </c>
      <c r="K490" t="str">
        <f>MID('For utfylling'!$C490,8,1)</f>
        <v/>
      </c>
      <c r="L490" t="str">
        <f>MID('For utfylling'!$C490,9,1)</f>
        <v/>
      </c>
      <c r="M490" t="str">
        <f>MID('For utfylling'!$C490,10,1)</f>
        <v/>
      </c>
      <c r="N490" t="str">
        <f>RIGHT('For utfylling'!C490,1)</f>
        <v/>
      </c>
      <c r="O490">
        <f>IF(LEN('For utfylling'!C490)&lt;11,1.1,SUM((D490*$D$1+E490*$E$1+F490*$F$1+G490*$G$1+H490*$H$1+I490*$I$1+J490*$J$1+K490*$K$1+L490*$L$1+M490*$M$1+N490*$N$1))/11)</f>
        <v>1.1000000000000001</v>
      </c>
      <c r="P490">
        <f>IF(LEN('For utfylling'!C490)&lt;11,1.1,SUM((D490*$D$2+E490*$E$2+F490*$F$2+G490*$G$2+H490*$H$2+I490*$I$2+J490*$J$2+K490*$K$2+L490*$L$2+M490*$M$2))/11)</f>
        <v>1.1000000000000001</v>
      </c>
      <c r="S490">
        <f t="shared" si="14"/>
        <v>19</v>
      </c>
      <c r="T490">
        <f>YEAR('For utfylling'!B490)</f>
        <v>1900</v>
      </c>
      <c r="U490">
        <f t="shared" si="15"/>
        <v>1881</v>
      </c>
      <c r="V490">
        <f>IF(OR(U490='For utfylling'!F490,U490=('For utfylling'!F490+1),U490=('For utfylling'!F490-1)),1,0)</f>
        <v>0</v>
      </c>
    </row>
    <row r="491" spans="4:22" x14ac:dyDescent="0.2">
      <c r="D491" t="str">
        <f>MID('For utfylling'!$C491,1,1)</f>
        <v/>
      </c>
      <c r="E491" t="str">
        <f>MID('For utfylling'!$C491,2,1)</f>
        <v/>
      </c>
      <c r="F491" t="str">
        <f>MID('For utfylling'!$C491,3,1)</f>
        <v/>
      </c>
      <c r="G491" t="str">
        <f>MID('For utfylling'!$C491,4,1)</f>
        <v/>
      </c>
      <c r="H491" t="str">
        <f>MID('For utfylling'!$C491,5,1)</f>
        <v/>
      </c>
      <c r="I491" t="str">
        <f>MID('For utfylling'!$C491,6,1)</f>
        <v/>
      </c>
      <c r="J491" t="str">
        <f>MID('For utfylling'!$C491,7,1)</f>
        <v/>
      </c>
      <c r="K491" t="str">
        <f>MID('For utfylling'!$C491,8,1)</f>
        <v/>
      </c>
      <c r="L491" t="str">
        <f>MID('For utfylling'!$C491,9,1)</f>
        <v/>
      </c>
      <c r="M491" t="str">
        <f>MID('For utfylling'!$C491,10,1)</f>
        <v/>
      </c>
      <c r="N491" t="str">
        <f>RIGHT('For utfylling'!C491,1)</f>
        <v/>
      </c>
      <c r="O491">
        <f>IF(LEN('For utfylling'!C491)&lt;11,1.1,SUM((D491*$D$1+E491*$E$1+F491*$F$1+G491*$G$1+H491*$H$1+I491*$I$1+J491*$J$1+K491*$K$1+L491*$L$1+M491*$M$1+N491*$N$1))/11)</f>
        <v>1.1000000000000001</v>
      </c>
      <c r="P491">
        <f>IF(LEN('For utfylling'!C491)&lt;11,1.1,SUM((D491*$D$2+E491*$E$2+F491*$F$2+G491*$G$2+H491*$H$2+I491*$I$2+J491*$J$2+K491*$K$2+L491*$L$2+M491*$M$2))/11)</f>
        <v>1.1000000000000001</v>
      </c>
      <c r="S491">
        <f t="shared" si="14"/>
        <v>19</v>
      </c>
      <c r="T491">
        <f>YEAR('For utfylling'!B491)</f>
        <v>1900</v>
      </c>
      <c r="U491">
        <f t="shared" si="15"/>
        <v>1881</v>
      </c>
      <c r="V491">
        <f>IF(OR(U491='For utfylling'!F491,U491=('For utfylling'!F491+1),U491=('For utfylling'!F491-1)),1,0)</f>
        <v>0</v>
      </c>
    </row>
    <row r="492" spans="4:22" x14ac:dyDescent="0.2">
      <c r="D492" t="str">
        <f>MID('For utfylling'!$C492,1,1)</f>
        <v/>
      </c>
      <c r="E492" t="str">
        <f>MID('For utfylling'!$C492,2,1)</f>
        <v/>
      </c>
      <c r="F492" t="str">
        <f>MID('For utfylling'!$C492,3,1)</f>
        <v/>
      </c>
      <c r="G492" t="str">
        <f>MID('For utfylling'!$C492,4,1)</f>
        <v/>
      </c>
      <c r="H492" t="str">
        <f>MID('For utfylling'!$C492,5,1)</f>
        <v/>
      </c>
      <c r="I492" t="str">
        <f>MID('For utfylling'!$C492,6,1)</f>
        <v/>
      </c>
      <c r="J492" t="str">
        <f>MID('For utfylling'!$C492,7,1)</f>
        <v/>
      </c>
      <c r="K492" t="str">
        <f>MID('For utfylling'!$C492,8,1)</f>
        <v/>
      </c>
      <c r="L492" t="str">
        <f>MID('For utfylling'!$C492,9,1)</f>
        <v/>
      </c>
      <c r="M492" t="str">
        <f>MID('For utfylling'!$C492,10,1)</f>
        <v/>
      </c>
      <c r="N492" t="str">
        <f>RIGHT('For utfylling'!C492,1)</f>
        <v/>
      </c>
      <c r="O492">
        <f>IF(LEN('For utfylling'!C492)&lt;11,1.1,SUM((D492*$D$1+E492*$E$1+F492*$F$1+G492*$G$1+H492*$H$1+I492*$I$1+J492*$J$1+K492*$K$1+L492*$L$1+M492*$M$1+N492*$N$1))/11)</f>
        <v>1.1000000000000001</v>
      </c>
      <c r="P492">
        <f>IF(LEN('For utfylling'!C492)&lt;11,1.1,SUM((D492*$D$2+E492*$E$2+F492*$F$2+G492*$G$2+H492*$H$2+I492*$I$2+J492*$J$2+K492*$K$2+L492*$L$2+M492*$M$2))/11)</f>
        <v>1.1000000000000001</v>
      </c>
      <c r="S492">
        <f t="shared" si="14"/>
        <v>19</v>
      </c>
      <c r="T492">
        <f>YEAR('For utfylling'!B492)</f>
        <v>1900</v>
      </c>
      <c r="U492">
        <f t="shared" si="15"/>
        <v>1881</v>
      </c>
      <c r="V492">
        <f>IF(OR(U492='For utfylling'!F492,U492=('For utfylling'!F492+1),U492=('For utfylling'!F492-1)),1,0)</f>
        <v>0</v>
      </c>
    </row>
    <row r="493" spans="4:22" x14ac:dyDescent="0.2">
      <c r="D493" t="str">
        <f>MID('For utfylling'!$C493,1,1)</f>
        <v/>
      </c>
      <c r="E493" t="str">
        <f>MID('For utfylling'!$C493,2,1)</f>
        <v/>
      </c>
      <c r="F493" t="str">
        <f>MID('For utfylling'!$C493,3,1)</f>
        <v/>
      </c>
      <c r="G493" t="str">
        <f>MID('For utfylling'!$C493,4,1)</f>
        <v/>
      </c>
      <c r="H493" t="str">
        <f>MID('For utfylling'!$C493,5,1)</f>
        <v/>
      </c>
      <c r="I493" t="str">
        <f>MID('For utfylling'!$C493,6,1)</f>
        <v/>
      </c>
      <c r="J493" t="str">
        <f>MID('For utfylling'!$C493,7,1)</f>
        <v/>
      </c>
      <c r="K493" t="str">
        <f>MID('For utfylling'!$C493,8,1)</f>
        <v/>
      </c>
      <c r="L493" t="str">
        <f>MID('For utfylling'!$C493,9,1)</f>
        <v/>
      </c>
      <c r="M493" t="str">
        <f>MID('For utfylling'!$C493,10,1)</f>
        <v/>
      </c>
      <c r="N493" t="str">
        <f>RIGHT('For utfylling'!C493,1)</f>
        <v/>
      </c>
      <c r="O493">
        <f>IF(LEN('For utfylling'!C493)&lt;11,1.1,SUM((D493*$D$1+E493*$E$1+F493*$F$1+G493*$G$1+H493*$H$1+I493*$I$1+J493*$J$1+K493*$K$1+L493*$L$1+M493*$M$1+N493*$N$1))/11)</f>
        <v>1.1000000000000001</v>
      </c>
      <c r="P493">
        <f>IF(LEN('For utfylling'!C493)&lt;11,1.1,SUM((D493*$D$2+E493*$E$2+F493*$F$2+G493*$G$2+H493*$H$2+I493*$I$2+J493*$J$2+K493*$K$2+L493*$L$2+M493*$M$2))/11)</f>
        <v>1.1000000000000001</v>
      </c>
      <c r="S493">
        <f t="shared" si="14"/>
        <v>19</v>
      </c>
      <c r="T493">
        <f>YEAR('For utfylling'!B493)</f>
        <v>1900</v>
      </c>
      <c r="U493">
        <f t="shared" si="15"/>
        <v>1881</v>
      </c>
      <c r="V493">
        <f>IF(OR(U493='For utfylling'!F493,U493=('For utfylling'!F493+1),U493=('For utfylling'!F493-1)),1,0)</f>
        <v>0</v>
      </c>
    </row>
    <row r="494" spans="4:22" x14ac:dyDescent="0.2">
      <c r="D494" t="str">
        <f>MID('For utfylling'!$C494,1,1)</f>
        <v/>
      </c>
      <c r="E494" t="str">
        <f>MID('For utfylling'!$C494,2,1)</f>
        <v/>
      </c>
      <c r="F494" t="str">
        <f>MID('For utfylling'!$C494,3,1)</f>
        <v/>
      </c>
      <c r="G494" t="str">
        <f>MID('For utfylling'!$C494,4,1)</f>
        <v/>
      </c>
      <c r="H494" t="str">
        <f>MID('For utfylling'!$C494,5,1)</f>
        <v/>
      </c>
      <c r="I494" t="str">
        <f>MID('For utfylling'!$C494,6,1)</f>
        <v/>
      </c>
      <c r="J494" t="str">
        <f>MID('For utfylling'!$C494,7,1)</f>
        <v/>
      </c>
      <c r="K494" t="str">
        <f>MID('For utfylling'!$C494,8,1)</f>
        <v/>
      </c>
      <c r="L494" t="str">
        <f>MID('For utfylling'!$C494,9,1)</f>
        <v/>
      </c>
      <c r="M494" t="str">
        <f>MID('For utfylling'!$C494,10,1)</f>
        <v/>
      </c>
      <c r="N494" t="str">
        <f>RIGHT('For utfylling'!C494,1)</f>
        <v/>
      </c>
      <c r="O494">
        <f>IF(LEN('For utfylling'!C494)&lt;11,1.1,SUM((D494*$D$1+E494*$E$1+F494*$F$1+G494*$G$1+H494*$H$1+I494*$I$1+J494*$J$1+K494*$K$1+L494*$L$1+M494*$M$1+N494*$N$1))/11)</f>
        <v>1.1000000000000001</v>
      </c>
      <c r="P494">
        <f>IF(LEN('For utfylling'!C494)&lt;11,1.1,SUM((D494*$D$2+E494*$E$2+F494*$F$2+G494*$G$2+H494*$H$2+I494*$I$2+J494*$J$2+K494*$K$2+L494*$L$2+M494*$M$2))/11)</f>
        <v>1.1000000000000001</v>
      </c>
      <c r="S494">
        <f t="shared" si="14"/>
        <v>19</v>
      </c>
      <c r="T494">
        <f>YEAR('For utfylling'!B494)</f>
        <v>1900</v>
      </c>
      <c r="U494">
        <f t="shared" si="15"/>
        <v>1881</v>
      </c>
      <c r="V494">
        <f>IF(OR(U494='For utfylling'!F494,U494=('For utfylling'!F494+1),U494=('For utfylling'!F494-1)),1,0)</f>
        <v>0</v>
      </c>
    </row>
    <row r="495" spans="4:22" x14ac:dyDescent="0.2">
      <c r="D495" t="str">
        <f>MID('For utfylling'!$C495,1,1)</f>
        <v/>
      </c>
      <c r="E495" t="str">
        <f>MID('For utfylling'!$C495,2,1)</f>
        <v/>
      </c>
      <c r="F495" t="str">
        <f>MID('For utfylling'!$C495,3,1)</f>
        <v/>
      </c>
      <c r="G495" t="str">
        <f>MID('For utfylling'!$C495,4,1)</f>
        <v/>
      </c>
      <c r="H495" t="str">
        <f>MID('For utfylling'!$C495,5,1)</f>
        <v/>
      </c>
      <c r="I495" t="str">
        <f>MID('For utfylling'!$C495,6,1)</f>
        <v/>
      </c>
      <c r="J495" t="str">
        <f>MID('For utfylling'!$C495,7,1)</f>
        <v/>
      </c>
      <c r="K495" t="str">
        <f>MID('For utfylling'!$C495,8,1)</f>
        <v/>
      </c>
      <c r="L495" t="str">
        <f>MID('For utfylling'!$C495,9,1)</f>
        <v/>
      </c>
      <c r="M495" t="str">
        <f>MID('For utfylling'!$C495,10,1)</f>
        <v/>
      </c>
      <c r="N495" t="str">
        <f>RIGHT('For utfylling'!C495,1)</f>
        <v/>
      </c>
      <c r="O495">
        <f>IF(LEN('For utfylling'!C495)&lt;11,1.1,SUM((D495*$D$1+E495*$E$1+F495*$F$1+G495*$G$1+H495*$H$1+I495*$I$1+J495*$J$1+K495*$K$1+L495*$L$1+M495*$M$1+N495*$N$1))/11)</f>
        <v>1.1000000000000001</v>
      </c>
      <c r="P495">
        <f>IF(LEN('For utfylling'!C495)&lt;11,1.1,SUM((D495*$D$2+E495*$E$2+F495*$F$2+G495*$G$2+H495*$H$2+I495*$I$2+J495*$J$2+K495*$K$2+L495*$L$2+M495*$M$2))/11)</f>
        <v>1.1000000000000001</v>
      </c>
      <c r="S495">
        <f t="shared" si="14"/>
        <v>19</v>
      </c>
      <c r="T495">
        <f>YEAR('For utfylling'!B495)</f>
        <v>1900</v>
      </c>
      <c r="U495">
        <f t="shared" si="15"/>
        <v>1881</v>
      </c>
      <c r="V495">
        <f>IF(OR(U495='For utfylling'!F495,U495=('For utfylling'!F495+1),U495=('For utfylling'!F495-1)),1,0)</f>
        <v>0</v>
      </c>
    </row>
    <row r="496" spans="4:22" x14ac:dyDescent="0.2">
      <c r="D496" t="str">
        <f>MID('For utfylling'!$C496,1,1)</f>
        <v/>
      </c>
      <c r="E496" t="str">
        <f>MID('For utfylling'!$C496,2,1)</f>
        <v/>
      </c>
      <c r="F496" t="str">
        <f>MID('For utfylling'!$C496,3,1)</f>
        <v/>
      </c>
      <c r="G496" t="str">
        <f>MID('For utfylling'!$C496,4,1)</f>
        <v/>
      </c>
      <c r="H496" t="str">
        <f>MID('For utfylling'!$C496,5,1)</f>
        <v/>
      </c>
      <c r="I496" t="str">
        <f>MID('For utfylling'!$C496,6,1)</f>
        <v/>
      </c>
      <c r="J496" t="str">
        <f>MID('For utfylling'!$C496,7,1)</f>
        <v/>
      </c>
      <c r="K496" t="str">
        <f>MID('For utfylling'!$C496,8,1)</f>
        <v/>
      </c>
      <c r="L496" t="str">
        <f>MID('For utfylling'!$C496,9,1)</f>
        <v/>
      </c>
      <c r="M496" t="str">
        <f>MID('For utfylling'!$C496,10,1)</f>
        <v/>
      </c>
      <c r="N496" t="str">
        <f>RIGHT('For utfylling'!C496,1)</f>
        <v/>
      </c>
      <c r="O496">
        <f>IF(LEN('For utfylling'!C496)&lt;11,1.1,SUM((D496*$D$1+E496*$E$1+F496*$F$1+G496*$G$1+H496*$H$1+I496*$I$1+J496*$J$1+K496*$K$1+L496*$L$1+M496*$M$1+N496*$N$1))/11)</f>
        <v>1.1000000000000001</v>
      </c>
      <c r="P496">
        <f>IF(LEN('For utfylling'!C496)&lt;11,1.1,SUM((D496*$D$2+E496*$E$2+F496*$F$2+G496*$G$2+H496*$H$2+I496*$I$2+J496*$J$2+K496*$K$2+L496*$L$2+M496*$M$2))/11)</f>
        <v>1.1000000000000001</v>
      </c>
      <c r="S496">
        <f t="shared" si="14"/>
        <v>19</v>
      </c>
      <c r="T496">
        <f>YEAR('For utfylling'!B496)</f>
        <v>1900</v>
      </c>
      <c r="U496">
        <f t="shared" si="15"/>
        <v>1881</v>
      </c>
      <c r="V496">
        <f>IF(OR(U496='For utfylling'!F496,U496=('For utfylling'!F496+1),U496=('For utfylling'!F496-1)),1,0)</f>
        <v>0</v>
      </c>
    </row>
    <row r="497" spans="4:22" x14ac:dyDescent="0.2">
      <c r="D497" t="str">
        <f>MID('For utfylling'!$C497,1,1)</f>
        <v/>
      </c>
      <c r="E497" t="str">
        <f>MID('For utfylling'!$C497,2,1)</f>
        <v/>
      </c>
      <c r="F497" t="str">
        <f>MID('For utfylling'!$C497,3,1)</f>
        <v/>
      </c>
      <c r="G497" t="str">
        <f>MID('For utfylling'!$C497,4,1)</f>
        <v/>
      </c>
      <c r="H497" t="str">
        <f>MID('For utfylling'!$C497,5,1)</f>
        <v/>
      </c>
      <c r="I497" t="str">
        <f>MID('For utfylling'!$C497,6,1)</f>
        <v/>
      </c>
      <c r="J497" t="str">
        <f>MID('For utfylling'!$C497,7,1)</f>
        <v/>
      </c>
      <c r="K497" t="str">
        <f>MID('For utfylling'!$C497,8,1)</f>
        <v/>
      </c>
      <c r="L497" t="str">
        <f>MID('For utfylling'!$C497,9,1)</f>
        <v/>
      </c>
      <c r="M497" t="str">
        <f>MID('For utfylling'!$C497,10,1)</f>
        <v/>
      </c>
      <c r="N497" t="str">
        <f>RIGHT('For utfylling'!C497,1)</f>
        <v/>
      </c>
      <c r="O497">
        <f>IF(LEN('For utfylling'!C497)&lt;11,1.1,SUM((D497*$D$1+E497*$E$1+F497*$F$1+G497*$G$1+H497*$H$1+I497*$I$1+J497*$J$1+K497*$K$1+L497*$L$1+M497*$M$1+N497*$N$1))/11)</f>
        <v>1.1000000000000001</v>
      </c>
      <c r="P497">
        <f>IF(LEN('For utfylling'!C497)&lt;11,1.1,SUM((D497*$D$2+E497*$E$2+F497*$F$2+G497*$G$2+H497*$H$2+I497*$I$2+J497*$J$2+K497*$K$2+L497*$L$2+M497*$M$2))/11)</f>
        <v>1.1000000000000001</v>
      </c>
      <c r="S497">
        <f t="shared" si="14"/>
        <v>19</v>
      </c>
      <c r="T497">
        <f>YEAR('For utfylling'!B497)</f>
        <v>1900</v>
      </c>
      <c r="U497">
        <f t="shared" si="15"/>
        <v>1881</v>
      </c>
      <c r="V497">
        <f>IF(OR(U497='For utfylling'!F497,U497=('For utfylling'!F497+1),U497=('For utfylling'!F497-1)),1,0)</f>
        <v>0</v>
      </c>
    </row>
    <row r="498" spans="4:22" x14ac:dyDescent="0.2">
      <c r="D498" t="str">
        <f>MID('For utfylling'!$C498,1,1)</f>
        <v/>
      </c>
      <c r="E498" t="str">
        <f>MID('For utfylling'!$C498,2,1)</f>
        <v/>
      </c>
      <c r="F498" t="str">
        <f>MID('For utfylling'!$C498,3,1)</f>
        <v/>
      </c>
      <c r="G498" t="str">
        <f>MID('For utfylling'!$C498,4,1)</f>
        <v/>
      </c>
      <c r="H498" t="str">
        <f>MID('For utfylling'!$C498,5,1)</f>
        <v/>
      </c>
      <c r="I498" t="str">
        <f>MID('For utfylling'!$C498,6,1)</f>
        <v/>
      </c>
      <c r="J498" t="str">
        <f>MID('For utfylling'!$C498,7,1)</f>
        <v/>
      </c>
      <c r="K498" t="str">
        <f>MID('For utfylling'!$C498,8,1)</f>
        <v/>
      </c>
      <c r="L498" t="str">
        <f>MID('For utfylling'!$C498,9,1)</f>
        <v/>
      </c>
      <c r="M498" t="str">
        <f>MID('For utfylling'!$C498,10,1)</f>
        <v/>
      </c>
      <c r="N498" t="str">
        <f>RIGHT('For utfylling'!C498,1)</f>
        <v/>
      </c>
      <c r="O498">
        <f>IF(LEN('For utfylling'!C498)&lt;11,1.1,SUM((D498*$D$1+E498*$E$1+F498*$F$1+G498*$G$1+H498*$H$1+I498*$I$1+J498*$J$1+K498*$K$1+L498*$L$1+M498*$M$1+N498*$N$1))/11)</f>
        <v>1.1000000000000001</v>
      </c>
      <c r="P498">
        <f>IF(LEN('For utfylling'!C498)&lt;11,1.1,SUM((D498*$D$2+E498*$E$2+F498*$F$2+G498*$G$2+H498*$H$2+I498*$I$2+J498*$J$2+K498*$K$2+L498*$L$2+M498*$M$2))/11)</f>
        <v>1.1000000000000001</v>
      </c>
      <c r="S498">
        <f t="shared" si="14"/>
        <v>19</v>
      </c>
      <c r="T498">
        <f>YEAR('For utfylling'!B498)</f>
        <v>1900</v>
      </c>
      <c r="U498">
        <f t="shared" si="15"/>
        <v>1881</v>
      </c>
      <c r="V498">
        <f>IF(OR(U498='For utfylling'!F498,U498=('For utfylling'!F498+1),U498=('For utfylling'!F498-1)),1,0)</f>
        <v>0</v>
      </c>
    </row>
    <row r="499" spans="4:22" x14ac:dyDescent="0.2">
      <c r="D499" t="str">
        <f>MID('For utfylling'!$C499,1,1)</f>
        <v/>
      </c>
      <c r="E499" t="str">
        <f>MID('For utfylling'!$C499,2,1)</f>
        <v/>
      </c>
      <c r="F499" t="str">
        <f>MID('For utfylling'!$C499,3,1)</f>
        <v/>
      </c>
      <c r="G499" t="str">
        <f>MID('For utfylling'!$C499,4,1)</f>
        <v/>
      </c>
      <c r="H499" t="str">
        <f>MID('For utfylling'!$C499,5,1)</f>
        <v/>
      </c>
      <c r="I499" t="str">
        <f>MID('For utfylling'!$C499,6,1)</f>
        <v/>
      </c>
      <c r="J499" t="str">
        <f>MID('For utfylling'!$C499,7,1)</f>
        <v/>
      </c>
      <c r="K499" t="str">
        <f>MID('For utfylling'!$C499,8,1)</f>
        <v/>
      </c>
      <c r="L499" t="str">
        <f>MID('For utfylling'!$C499,9,1)</f>
        <v/>
      </c>
      <c r="M499" t="str">
        <f>MID('For utfylling'!$C499,10,1)</f>
        <v/>
      </c>
      <c r="N499" t="str">
        <f>RIGHT('For utfylling'!C499,1)</f>
        <v/>
      </c>
      <c r="O499">
        <f>IF(LEN('For utfylling'!C499)&lt;11,1.1,SUM((D499*$D$1+E499*$E$1+F499*$F$1+G499*$G$1+H499*$H$1+I499*$I$1+J499*$J$1+K499*$K$1+L499*$L$1+M499*$M$1+N499*$N$1))/11)</f>
        <v>1.1000000000000001</v>
      </c>
      <c r="P499">
        <f>IF(LEN('For utfylling'!C499)&lt;11,1.1,SUM((D499*$D$2+E499*$E$2+F499*$F$2+G499*$G$2+H499*$H$2+I499*$I$2+J499*$J$2+K499*$K$2+L499*$L$2+M499*$M$2))/11)</f>
        <v>1.1000000000000001</v>
      </c>
      <c r="S499">
        <f t="shared" si="14"/>
        <v>19</v>
      </c>
      <c r="T499">
        <f>YEAR('For utfylling'!B499)</f>
        <v>1900</v>
      </c>
      <c r="U499">
        <f t="shared" si="15"/>
        <v>1881</v>
      </c>
      <c r="V499">
        <f>IF(OR(U499='For utfylling'!F499,U499=('For utfylling'!F499+1),U499=('For utfylling'!F499-1)),1,0)</f>
        <v>0</v>
      </c>
    </row>
    <row r="500" spans="4:22" x14ac:dyDescent="0.2">
      <c r="D500" t="str">
        <f>MID('For utfylling'!$C500,1,1)</f>
        <v/>
      </c>
      <c r="E500" t="str">
        <f>MID('For utfylling'!$C500,2,1)</f>
        <v/>
      </c>
      <c r="F500" t="str">
        <f>MID('For utfylling'!$C500,3,1)</f>
        <v/>
      </c>
      <c r="G500" t="str">
        <f>MID('For utfylling'!$C500,4,1)</f>
        <v/>
      </c>
      <c r="H500" t="str">
        <f>MID('For utfylling'!$C500,5,1)</f>
        <v/>
      </c>
      <c r="I500" t="str">
        <f>MID('For utfylling'!$C500,6,1)</f>
        <v/>
      </c>
      <c r="J500" t="str">
        <f>MID('For utfylling'!$C500,7,1)</f>
        <v/>
      </c>
      <c r="K500" t="str">
        <f>MID('For utfylling'!$C500,8,1)</f>
        <v/>
      </c>
      <c r="L500" t="str">
        <f>MID('For utfylling'!$C500,9,1)</f>
        <v/>
      </c>
      <c r="M500" t="str">
        <f>MID('For utfylling'!$C500,10,1)</f>
        <v/>
      </c>
      <c r="N500" t="str">
        <f>RIGHT('For utfylling'!C500,1)</f>
        <v/>
      </c>
      <c r="O500">
        <f>IF(LEN('For utfylling'!C500)&lt;11,1.1,SUM((D500*$D$1+E500*$E$1+F500*$F$1+G500*$G$1+H500*$H$1+I500*$I$1+J500*$J$1+K500*$K$1+L500*$L$1+M500*$M$1+N500*$N$1))/11)</f>
        <v>1.1000000000000001</v>
      </c>
      <c r="P500">
        <f>IF(LEN('For utfylling'!C500)&lt;11,1.1,SUM((D500*$D$2+E500*$E$2+F500*$F$2+G500*$G$2+H500*$H$2+I500*$I$2+J500*$J$2+K500*$K$2+L500*$L$2+M500*$M$2))/11)</f>
        <v>1.1000000000000001</v>
      </c>
      <c r="S500">
        <f t="shared" si="14"/>
        <v>19</v>
      </c>
      <c r="T500">
        <f>YEAR('For utfylling'!B500)</f>
        <v>1900</v>
      </c>
      <c r="U500">
        <f t="shared" si="15"/>
        <v>1881</v>
      </c>
      <c r="V500">
        <f>IF(OR(U500='For utfylling'!F500,U500=('For utfylling'!F500+1),U500=('For utfylling'!F500-1)),1,0)</f>
        <v>0</v>
      </c>
    </row>
    <row r="501" spans="4:22" x14ac:dyDescent="0.2">
      <c r="D501" t="str">
        <f>MID('For utfylling'!$C501,1,1)</f>
        <v/>
      </c>
      <c r="E501" t="str">
        <f>MID('For utfylling'!$C501,2,1)</f>
        <v/>
      </c>
      <c r="F501" t="str">
        <f>MID('For utfylling'!$C501,3,1)</f>
        <v/>
      </c>
      <c r="G501" t="str">
        <f>MID('For utfylling'!$C501,4,1)</f>
        <v/>
      </c>
      <c r="H501" t="str">
        <f>MID('For utfylling'!$C501,5,1)</f>
        <v/>
      </c>
      <c r="I501" t="str">
        <f>MID('For utfylling'!$C501,6,1)</f>
        <v/>
      </c>
      <c r="J501" t="str">
        <f>MID('For utfylling'!$C501,7,1)</f>
        <v/>
      </c>
      <c r="K501" t="str">
        <f>MID('For utfylling'!$C501,8,1)</f>
        <v/>
      </c>
      <c r="L501" t="str">
        <f>MID('For utfylling'!$C501,9,1)</f>
        <v/>
      </c>
      <c r="M501" t="str">
        <f>MID('For utfylling'!$C501,10,1)</f>
        <v/>
      </c>
      <c r="N501" t="str">
        <f>RIGHT('For utfylling'!C501,1)</f>
        <v/>
      </c>
      <c r="O501">
        <f>IF(LEN('For utfylling'!C501)&lt;11,1.1,SUM((D501*$D$1+E501*$E$1+F501*$F$1+G501*$G$1+H501*$H$1+I501*$I$1+J501*$J$1+K501*$K$1+L501*$L$1+M501*$M$1+N501*$N$1))/11)</f>
        <v>1.1000000000000001</v>
      </c>
      <c r="P501">
        <f>IF(LEN('For utfylling'!C501)&lt;11,1.1,SUM((D501*$D$2+E501*$E$2+F501*$F$2+G501*$G$2+H501*$H$2+I501*$I$2+J501*$J$2+K501*$K$2+L501*$L$2+M501*$M$2))/11)</f>
        <v>1.1000000000000001</v>
      </c>
      <c r="S501">
        <f t="shared" si="14"/>
        <v>19</v>
      </c>
      <c r="T501">
        <f>YEAR('For utfylling'!B501)</f>
        <v>1900</v>
      </c>
      <c r="U501">
        <f t="shared" si="15"/>
        <v>1881</v>
      </c>
      <c r="V501">
        <f>IF(OR(U501='For utfylling'!F501,U501=('For utfylling'!F501+1),U501=('For utfylling'!F501-1)),1,0)</f>
        <v>0</v>
      </c>
    </row>
    <row r="502" spans="4:22" x14ac:dyDescent="0.2">
      <c r="D502" t="str">
        <f>MID('For utfylling'!$C502,1,1)</f>
        <v/>
      </c>
      <c r="E502" t="str">
        <f>MID('For utfylling'!$C502,2,1)</f>
        <v/>
      </c>
      <c r="F502" t="str">
        <f>MID('For utfylling'!$C502,3,1)</f>
        <v/>
      </c>
      <c r="G502" t="str">
        <f>MID('For utfylling'!$C502,4,1)</f>
        <v/>
      </c>
      <c r="H502" t="str">
        <f>MID('For utfylling'!$C502,5,1)</f>
        <v/>
      </c>
      <c r="I502" t="str">
        <f>MID('For utfylling'!$C502,6,1)</f>
        <v/>
      </c>
      <c r="J502" t="str">
        <f>MID('For utfylling'!$C502,7,1)</f>
        <v/>
      </c>
      <c r="K502" t="str">
        <f>MID('For utfylling'!$C502,8,1)</f>
        <v/>
      </c>
      <c r="L502" t="str">
        <f>MID('For utfylling'!$C502,9,1)</f>
        <v/>
      </c>
      <c r="M502" t="str">
        <f>MID('For utfylling'!$C502,10,1)</f>
        <v/>
      </c>
      <c r="N502" t="str">
        <f>RIGHT('For utfylling'!C502,1)</f>
        <v/>
      </c>
      <c r="O502">
        <f>IF(LEN('For utfylling'!C502)&lt;11,1.1,SUM((D502*$D$1+E502*$E$1+F502*$F$1+G502*$G$1+H502*$H$1+I502*$I$1+J502*$J$1+K502*$K$1+L502*$L$1+M502*$M$1+N502*$N$1))/11)</f>
        <v>1.1000000000000001</v>
      </c>
      <c r="P502">
        <f>IF(LEN('For utfylling'!C502)&lt;11,1.1,SUM((D502*$D$2+E502*$E$2+F502*$F$2+G502*$G$2+H502*$H$2+I502*$I$2+J502*$J$2+K502*$K$2+L502*$L$2+M502*$M$2))/11)</f>
        <v>1.1000000000000001</v>
      </c>
      <c r="S502">
        <f t="shared" si="14"/>
        <v>19</v>
      </c>
      <c r="T502">
        <f>YEAR('For utfylling'!B502)</f>
        <v>1900</v>
      </c>
      <c r="U502">
        <f t="shared" si="15"/>
        <v>1881</v>
      </c>
      <c r="V502">
        <f>IF(OR(U502='For utfylling'!F502,U502=('For utfylling'!F502+1),U502=('For utfylling'!F502-1)),1,0)</f>
        <v>0</v>
      </c>
    </row>
    <row r="503" spans="4:22" x14ac:dyDescent="0.2">
      <c r="D503" t="str">
        <f>MID('For utfylling'!$C503,1,1)</f>
        <v/>
      </c>
      <c r="E503" t="str">
        <f>MID('For utfylling'!$C503,2,1)</f>
        <v/>
      </c>
      <c r="F503" t="str">
        <f>MID('For utfylling'!$C503,3,1)</f>
        <v/>
      </c>
      <c r="G503" t="str">
        <f>MID('For utfylling'!$C503,4,1)</f>
        <v/>
      </c>
      <c r="H503" t="str">
        <f>MID('For utfylling'!$C503,5,1)</f>
        <v/>
      </c>
      <c r="I503" t="str">
        <f>MID('For utfylling'!$C503,6,1)</f>
        <v/>
      </c>
      <c r="J503" t="str">
        <f>MID('For utfylling'!$C503,7,1)</f>
        <v/>
      </c>
      <c r="K503" t="str">
        <f>MID('For utfylling'!$C503,8,1)</f>
        <v/>
      </c>
      <c r="L503" t="str">
        <f>MID('For utfylling'!$C503,9,1)</f>
        <v/>
      </c>
      <c r="M503" t="str">
        <f>MID('For utfylling'!$C503,10,1)</f>
        <v/>
      </c>
      <c r="N503" t="str">
        <f>RIGHT('For utfylling'!C503,1)</f>
        <v/>
      </c>
      <c r="O503">
        <f>IF(LEN('For utfylling'!C503)&lt;11,1.1,SUM((D503*$D$1+E503*$E$1+F503*$F$1+G503*$G$1+H503*$H$1+I503*$I$1+J503*$J$1+K503*$K$1+L503*$L$1+M503*$M$1+N503*$N$1))/11)</f>
        <v>1.1000000000000001</v>
      </c>
      <c r="P503">
        <f>IF(LEN('For utfylling'!C503)&lt;11,1.1,SUM((D503*$D$2+E503*$E$2+F503*$F$2+G503*$G$2+H503*$H$2+I503*$I$2+J503*$J$2+K503*$K$2+L503*$L$2+M503*$M$2))/11)</f>
        <v>1.1000000000000001</v>
      </c>
      <c r="S503">
        <f t="shared" si="14"/>
        <v>19</v>
      </c>
      <c r="T503">
        <f>YEAR('For utfylling'!B503)</f>
        <v>1900</v>
      </c>
      <c r="U503">
        <f t="shared" si="15"/>
        <v>1881</v>
      </c>
      <c r="V503">
        <f>IF(OR(U503='For utfylling'!F503,U503=('For utfylling'!F503+1),U503=('For utfylling'!F503-1)),1,0)</f>
        <v>0</v>
      </c>
    </row>
    <row r="504" spans="4:22" x14ac:dyDescent="0.2">
      <c r="D504" t="str">
        <f>MID('For utfylling'!$C504,1,1)</f>
        <v/>
      </c>
      <c r="E504" t="str">
        <f>MID('For utfylling'!$C504,2,1)</f>
        <v/>
      </c>
      <c r="F504" t="str">
        <f>MID('For utfylling'!$C504,3,1)</f>
        <v/>
      </c>
      <c r="G504" t="str">
        <f>MID('For utfylling'!$C504,4,1)</f>
        <v/>
      </c>
      <c r="H504" t="str">
        <f>MID('For utfylling'!$C504,5,1)</f>
        <v/>
      </c>
      <c r="I504" t="str">
        <f>MID('For utfylling'!$C504,6,1)</f>
        <v/>
      </c>
      <c r="J504" t="str">
        <f>MID('For utfylling'!$C504,7,1)</f>
        <v/>
      </c>
      <c r="K504" t="str">
        <f>MID('For utfylling'!$C504,8,1)</f>
        <v/>
      </c>
      <c r="L504" t="str">
        <f>MID('For utfylling'!$C504,9,1)</f>
        <v/>
      </c>
      <c r="M504" t="str">
        <f>MID('For utfylling'!$C504,10,1)</f>
        <v/>
      </c>
      <c r="N504" t="str">
        <f>RIGHT('For utfylling'!C504,1)</f>
        <v/>
      </c>
      <c r="O504">
        <f>IF(LEN('For utfylling'!C504)&lt;11,1.1,SUM((D504*$D$1+E504*$E$1+F504*$F$1+G504*$G$1+H504*$H$1+I504*$I$1+J504*$J$1+K504*$K$1+L504*$L$1+M504*$M$1+N504*$N$1))/11)</f>
        <v>1.1000000000000001</v>
      </c>
      <c r="P504">
        <f>IF(LEN('For utfylling'!C504)&lt;11,1.1,SUM((D504*$D$2+E504*$E$2+F504*$F$2+G504*$G$2+H504*$H$2+I504*$I$2+J504*$J$2+K504*$K$2+L504*$L$2+M504*$M$2))/11)</f>
        <v>1.1000000000000001</v>
      </c>
      <c r="S504">
        <f t="shared" si="14"/>
        <v>19</v>
      </c>
      <c r="T504">
        <f>YEAR('For utfylling'!B504)</f>
        <v>1900</v>
      </c>
      <c r="U504">
        <f t="shared" si="15"/>
        <v>1881</v>
      </c>
      <c r="V504">
        <f>IF(OR(U504='For utfylling'!F504,U504=('For utfylling'!F504+1),U504=('For utfylling'!F504-1)),1,0)</f>
        <v>0</v>
      </c>
    </row>
    <row r="505" spans="4:22" x14ac:dyDescent="0.2">
      <c r="D505" t="str">
        <f>MID('For utfylling'!$C505,1,1)</f>
        <v/>
      </c>
      <c r="E505" t="str">
        <f>MID('For utfylling'!$C505,2,1)</f>
        <v/>
      </c>
      <c r="F505" t="str">
        <f>MID('For utfylling'!$C505,3,1)</f>
        <v/>
      </c>
      <c r="G505" t="str">
        <f>MID('For utfylling'!$C505,4,1)</f>
        <v/>
      </c>
      <c r="H505" t="str">
        <f>MID('For utfylling'!$C505,5,1)</f>
        <v/>
      </c>
      <c r="I505" t="str">
        <f>MID('For utfylling'!$C505,6,1)</f>
        <v/>
      </c>
      <c r="J505" t="str">
        <f>MID('For utfylling'!$C505,7,1)</f>
        <v/>
      </c>
      <c r="K505" t="str">
        <f>MID('For utfylling'!$C505,8,1)</f>
        <v/>
      </c>
      <c r="L505" t="str">
        <f>MID('For utfylling'!$C505,9,1)</f>
        <v/>
      </c>
      <c r="M505" t="str">
        <f>MID('For utfylling'!$C505,10,1)</f>
        <v/>
      </c>
      <c r="N505" t="str">
        <f>RIGHT('For utfylling'!C505,1)</f>
        <v/>
      </c>
      <c r="O505">
        <f>IF(LEN('For utfylling'!C505)&lt;11,1.1,SUM((D505*$D$1+E505*$E$1+F505*$F$1+G505*$G$1+H505*$H$1+I505*$I$1+J505*$J$1+K505*$K$1+L505*$L$1+M505*$M$1+N505*$N$1))/11)</f>
        <v>1.1000000000000001</v>
      </c>
      <c r="P505">
        <f>IF(LEN('For utfylling'!C505)&lt;11,1.1,SUM((D505*$D$2+E505*$E$2+F505*$F$2+G505*$G$2+H505*$H$2+I505*$I$2+J505*$J$2+K505*$K$2+L505*$L$2+M505*$M$2))/11)</f>
        <v>1.1000000000000001</v>
      </c>
      <c r="S505">
        <f t="shared" si="14"/>
        <v>19</v>
      </c>
      <c r="T505">
        <f>YEAR('For utfylling'!B505)</f>
        <v>1900</v>
      </c>
      <c r="U505">
        <f t="shared" si="15"/>
        <v>1881</v>
      </c>
      <c r="V505">
        <f>IF(OR(U505='For utfylling'!F505,U505=('For utfylling'!F505+1),U505=('For utfylling'!F505-1)),1,0)</f>
        <v>0</v>
      </c>
    </row>
    <row r="506" spans="4:22" x14ac:dyDescent="0.2">
      <c r="D506" t="str">
        <f>MID('For utfylling'!$C506,1,1)</f>
        <v/>
      </c>
      <c r="E506" t="str">
        <f>MID('For utfylling'!$C506,2,1)</f>
        <v/>
      </c>
      <c r="F506" t="str">
        <f>MID('For utfylling'!$C506,3,1)</f>
        <v/>
      </c>
      <c r="G506" t="str">
        <f>MID('For utfylling'!$C506,4,1)</f>
        <v/>
      </c>
      <c r="H506" t="str">
        <f>MID('For utfylling'!$C506,5,1)</f>
        <v/>
      </c>
      <c r="I506" t="str">
        <f>MID('For utfylling'!$C506,6,1)</f>
        <v/>
      </c>
      <c r="J506" t="str">
        <f>MID('For utfylling'!$C506,7,1)</f>
        <v/>
      </c>
      <c r="K506" t="str">
        <f>MID('For utfylling'!$C506,8,1)</f>
        <v/>
      </c>
      <c r="L506" t="str">
        <f>MID('For utfylling'!$C506,9,1)</f>
        <v/>
      </c>
      <c r="M506" t="str">
        <f>MID('For utfylling'!$C506,10,1)</f>
        <v/>
      </c>
      <c r="N506" t="str">
        <f>RIGHT('For utfylling'!C506,1)</f>
        <v/>
      </c>
      <c r="O506">
        <f>IF(LEN('For utfylling'!C506)&lt;11,1.1,SUM((D506*$D$1+E506*$E$1+F506*$F$1+G506*$G$1+H506*$H$1+I506*$I$1+J506*$J$1+K506*$K$1+L506*$L$1+M506*$M$1+N506*$N$1))/11)</f>
        <v>1.1000000000000001</v>
      </c>
      <c r="P506">
        <f>IF(LEN('For utfylling'!C506)&lt;11,1.1,SUM((D506*$D$2+E506*$E$2+F506*$F$2+G506*$G$2+H506*$H$2+I506*$I$2+J506*$J$2+K506*$K$2+L506*$L$2+M506*$M$2))/11)</f>
        <v>1.1000000000000001</v>
      </c>
      <c r="S506">
        <f t="shared" si="14"/>
        <v>19</v>
      </c>
      <c r="T506">
        <f>YEAR('For utfylling'!B506)</f>
        <v>1900</v>
      </c>
      <c r="U506">
        <f t="shared" si="15"/>
        <v>1881</v>
      </c>
      <c r="V506">
        <f>IF(OR(U506='For utfylling'!F506,U506=('For utfylling'!F506+1),U506=('For utfylling'!F506-1)),1,0)</f>
        <v>0</v>
      </c>
    </row>
    <row r="507" spans="4:22" x14ac:dyDescent="0.2">
      <c r="D507" t="str">
        <f>MID('For utfylling'!$C507,1,1)</f>
        <v/>
      </c>
      <c r="E507" t="str">
        <f>MID('For utfylling'!$C507,2,1)</f>
        <v/>
      </c>
      <c r="F507" t="str">
        <f>MID('For utfylling'!$C507,3,1)</f>
        <v/>
      </c>
      <c r="G507" t="str">
        <f>MID('For utfylling'!$C507,4,1)</f>
        <v/>
      </c>
      <c r="H507" t="str">
        <f>MID('For utfylling'!$C507,5,1)</f>
        <v/>
      </c>
      <c r="I507" t="str">
        <f>MID('For utfylling'!$C507,6,1)</f>
        <v/>
      </c>
      <c r="J507" t="str">
        <f>MID('For utfylling'!$C507,7,1)</f>
        <v/>
      </c>
      <c r="K507" t="str">
        <f>MID('For utfylling'!$C507,8,1)</f>
        <v/>
      </c>
      <c r="L507" t="str">
        <f>MID('For utfylling'!$C507,9,1)</f>
        <v/>
      </c>
      <c r="M507" t="str">
        <f>MID('For utfylling'!$C507,10,1)</f>
        <v/>
      </c>
      <c r="N507" t="str">
        <f>RIGHT('For utfylling'!C507,1)</f>
        <v/>
      </c>
      <c r="O507">
        <f>IF(LEN('For utfylling'!C507)&lt;11,1.1,SUM((D507*$D$1+E507*$E$1+F507*$F$1+G507*$G$1+H507*$H$1+I507*$I$1+J507*$J$1+K507*$K$1+L507*$L$1+M507*$M$1+N507*$N$1))/11)</f>
        <v>1.1000000000000001</v>
      </c>
      <c r="P507">
        <f>IF(LEN('For utfylling'!C507)&lt;11,1.1,SUM((D507*$D$2+E507*$E$2+F507*$F$2+G507*$G$2+H507*$H$2+I507*$I$2+J507*$J$2+K507*$K$2+L507*$L$2+M507*$M$2))/11)</f>
        <v>1.1000000000000001</v>
      </c>
      <c r="S507">
        <f t="shared" si="14"/>
        <v>19</v>
      </c>
      <c r="T507">
        <f>YEAR('For utfylling'!B507)</f>
        <v>1900</v>
      </c>
      <c r="U507">
        <f t="shared" si="15"/>
        <v>1881</v>
      </c>
      <c r="V507">
        <f>IF(OR(U507='For utfylling'!F507,U507=('For utfylling'!F507+1),U507=('For utfylling'!F507-1)),1,0)</f>
        <v>0</v>
      </c>
    </row>
    <row r="508" spans="4:22" x14ac:dyDescent="0.2">
      <c r="D508" t="str">
        <f>MID('For utfylling'!$C508,1,1)</f>
        <v/>
      </c>
      <c r="E508" t="str">
        <f>MID('For utfylling'!$C508,2,1)</f>
        <v/>
      </c>
      <c r="F508" t="str">
        <f>MID('For utfylling'!$C508,3,1)</f>
        <v/>
      </c>
      <c r="G508" t="str">
        <f>MID('For utfylling'!$C508,4,1)</f>
        <v/>
      </c>
      <c r="H508" t="str">
        <f>MID('For utfylling'!$C508,5,1)</f>
        <v/>
      </c>
      <c r="I508" t="str">
        <f>MID('For utfylling'!$C508,6,1)</f>
        <v/>
      </c>
      <c r="J508" t="str">
        <f>MID('For utfylling'!$C508,7,1)</f>
        <v/>
      </c>
      <c r="K508" t="str">
        <f>MID('For utfylling'!$C508,8,1)</f>
        <v/>
      </c>
      <c r="L508" t="str">
        <f>MID('For utfylling'!$C508,9,1)</f>
        <v/>
      </c>
      <c r="M508" t="str">
        <f>MID('For utfylling'!$C508,10,1)</f>
        <v/>
      </c>
      <c r="N508" t="str">
        <f>RIGHT('For utfylling'!C508,1)</f>
        <v/>
      </c>
      <c r="O508">
        <f>IF(LEN('For utfylling'!C508)&lt;11,1.1,SUM((D508*$D$1+E508*$E$1+F508*$F$1+G508*$G$1+H508*$H$1+I508*$I$1+J508*$J$1+K508*$K$1+L508*$L$1+M508*$M$1+N508*$N$1))/11)</f>
        <v>1.1000000000000001</v>
      </c>
      <c r="P508">
        <f>IF(LEN('For utfylling'!C508)&lt;11,1.1,SUM((D508*$D$2+E508*$E$2+F508*$F$2+G508*$G$2+H508*$H$2+I508*$I$2+J508*$J$2+K508*$K$2+L508*$L$2+M508*$M$2))/11)</f>
        <v>1.1000000000000001</v>
      </c>
      <c r="S508">
        <f t="shared" si="14"/>
        <v>19</v>
      </c>
      <c r="T508">
        <f>YEAR('For utfylling'!B508)</f>
        <v>1900</v>
      </c>
      <c r="U508">
        <f t="shared" si="15"/>
        <v>1881</v>
      </c>
      <c r="V508">
        <f>IF(OR(U508='For utfylling'!F508,U508=('For utfylling'!F508+1),U508=('For utfylling'!F508-1)),1,0)</f>
        <v>0</v>
      </c>
    </row>
    <row r="509" spans="4:22" x14ac:dyDescent="0.2">
      <c r="D509" t="str">
        <f>MID('For utfylling'!$C509,1,1)</f>
        <v/>
      </c>
      <c r="E509" t="str">
        <f>MID('For utfylling'!$C509,2,1)</f>
        <v/>
      </c>
      <c r="F509" t="str">
        <f>MID('For utfylling'!$C509,3,1)</f>
        <v/>
      </c>
      <c r="G509" t="str">
        <f>MID('For utfylling'!$C509,4,1)</f>
        <v/>
      </c>
      <c r="H509" t="str">
        <f>MID('For utfylling'!$C509,5,1)</f>
        <v/>
      </c>
      <c r="I509" t="str">
        <f>MID('For utfylling'!$C509,6,1)</f>
        <v/>
      </c>
      <c r="J509" t="str">
        <f>MID('For utfylling'!$C509,7,1)</f>
        <v/>
      </c>
      <c r="K509" t="str">
        <f>MID('For utfylling'!$C509,8,1)</f>
        <v/>
      </c>
      <c r="L509" t="str">
        <f>MID('For utfylling'!$C509,9,1)</f>
        <v/>
      </c>
      <c r="M509" t="str">
        <f>MID('For utfylling'!$C509,10,1)</f>
        <v/>
      </c>
      <c r="N509" t="str">
        <f>RIGHT('For utfylling'!C509,1)</f>
        <v/>
      </c>
      <c r="O509">
        <f>IF(LEN('For utfylling'!C509)&lt;11,1.1,SUM((D509*$D$1+E509*$E$1+F509*$F$1+G509*$G$1+H509*$H$1+I509*$I$1+J509*$J$1+K509*$K$1+L509*$L$1+M509*$M$1+N509*$N$1))/11)</f>
        <v>1.1000000000000001</v>
      </c>
      <c r="P509">
        <f>IF(LEN('For utfylling'!C509)&lt;11,1.1,SUM((D509*$D$2+E509*$E$2+F509*$F$2+G509*$G$2+H509*$H$2+I509*$I$2+J509*$J$2+K509*$K$2+L509*$L$2+M509*$M$2))/11)</f>
        <v>1.1000000000000001</v>
      </c>
      <c r="S509">
        <f t="shared" si="14"/>
        <v>19</v>
      </c>
      <c r="T509">
        <f>YEAR('For utfylling'!B509)</f>
        <v>1900</v>
      </c>
      <c r="U509">
        <f t="shared" si="15"/>
        <v>1881</v>
      </c>
      <c r="V509">
        <f>IF(OR(U509='For utfylling'!F509,U509=('For utfylling'!F509+1),U509=('For utfylling'!F509-1)),1,0)</f>
        <v>0</v>
      </c>
    </row>
    <row r="510" spans="4:22" x14ac:dyDescent="0.2">
      <c r="D510" t="str">
        <f>MID('For utfylling'!$C510,1,1)</f>
        <v/>
      </c>
      <c r="E510" t="str">
        <f>MID('For utfylling'!$C510,2,1)</f>
        <v/>
      </c>
      <c r="F510" t="str">
        <f>MID('For utfylling'!$C510,3,1)</f>
        <v/>
      </c>
      <c r="G510" t="str">
        <f>MID('For utfylling'!$C510,4,1)</f>
        <v/>
      </c>
      <c r="H510" t="str">
        <f>MID('For utfylling'!$C510,5,1)</f>
        <v/>
      </c>
      <c r="I510" t="str">
        <f>MID('For utfylling'!$C510,6,1)</f>
        <v/>
      </c>
      <c r="J510" t="str">
        <f>MID('For utfylling'!$C510,7,1)</f>
        <v/>
      </c>
      <c r="K510" t="str">
        <f>MID('For utfylling'!$C510,8,1)</f>
        <v/>
      </c>
      <c r="L510" t="str">
        <f>MID('For utfylling'!$C510,9,1)</f>
        <v/>
      </c>
      <c r="M510" t="str">
        <f>MID('For utfylling'!$C510,10,1)</f>
        <v/>
      </c>
      <c r="N510" t="str">
        <f>RIGHT('For utfylling'!C510,1)</f>
        <v/>
      </c>
      <c r="O510">
        <f>IF(LEN('For utfylling'!C510)&lt;11,1.1,SUM((D510*$D$1+E510*$E$1+F510*$F$1+G510*$G$1+H510*$H$1+I510*$I$1+J510*$J$1+K510*$K$1+L510*$L$1+M510*$M$1+N510*$N$1))/11)</f>
        <v>1.1000000000000001</v>
      </c>
      <c r="P510">
        <f>IF(LEN('For utfylling'!C510)&lt;11,1.1,SUM((D510*$D$2+E510*$E$2+F510*$F$2+G510*$G$2+H510*$H$2+I510*$I$2+J510*$J$2+K510*$K$2+L510*$L$2+M510*$M$2))/11)</f>
        <v>1.1000000000000001</v>
      </c>
      <c r="S510">
        <f t="shared" si="14"/>
        <v>19</v>
      </c>
      <c r="T510">
        <f>YEAR('For utfylling'!B510)</f>
        <v>1900</v>
      </c>
      <c r="U510">
        <f t="shared" si="15"/>
        <v>1881</v>
      </c>
      <c r="V510">
        <f>IF(OR(U510='For utfylling'!F510,U510=('For utfylling'!F510+1),U510=('For utfylling'!F510-1)),1,0)</f>
        <v>0</v>
      </c>
    </row>
    <row r="511" spans="4:22" x14ac:dyDescent="0.2">
      <c r="D511" t="str">
        <f>MID('For utfylling'!$C511,1,1)</f>
        <v/>
      </c>
      <c r="E511" t="str">
        <f>MID('For utfylling'!$C511,2,1)</f>
        <v/>
      </c>
      <c r="F511" t="str">
        <f>MID('For utfylling'!$C511,3,1)</f>
        <v/>
      </c>
      <c r="G511" t="str">
        <f>MID('For utfylling'!$C511,4,1)</f>
        <v/>
      </c>
      <c r="H511" t="str">
        <f>MID('For utfylling'!$C511,5,1)</f>
        <v/>
      </c>
      <c r="I511" t="str">
        <f>MID('For utfylling'!$C511,6,1)</f>
        <v/>
      </c>
      <c r="J511" t="str">
        <f>MID('For utfylling'!$C511,7,1)</f>
        <v/>
      </c>
      <c r="K511" t="str">
        <f>MID('For utfylling'!$C511,8,1)</f>
        <v/>
      </c>
      <c r="L511" t="str">
        <f>MID('For utfylling'!$C511,9,1)</f>
        <v/>
      </c>
      <c r="M511" t="str">
        <f>MID('For utfylling'!$C511,10,1)</f>
        <v/>
      </c>
      <c r="N511" t="str">
        <f>RIGHT('For utfylling'!C511,1)</f>
        <v/>
      </c>
      <c r="O511">
        <f>IF(LEN('For utfylling'!C511)&lt;11,1.1,SUM((D511*$D$1+E511*$E$1+F511*$F$1+G511*$G$1+H511*$H$1+I511*$I$1+J511*$J$1+K511*$K$1+L511*$L$1+M511*$M$1+N511*$N$1))/11)</f>
        <v>1.1000000000000001</v>
      </c>
      <c r="P511">
        <f>IF(LEN('For utfylling'!C511)&lt;11,1.1,SUM((D511*$D$2+E511*$E$2+F511*$F$2+G511*$G$2+H511*$H$2+I511*$I$2+J511*$J$2+K511*$K$2+L511*$L$2+M511*$M$2))/11)</f>
        <v>1.1000000000000001</v>
      </c>
      <c r="S511">
        <f t="shared" si="14"/>
        <v>19</v>
      </c>
      <c r="T511">
        <f>YEAR('For utfylling'!B511)</f>
        <v>1900</v>
      </c>
      <c r="U511">
        <f t="shared" si="15"/>
        <v>1881</v>
      </c>
      <c r="V511">
        <f>IF(OR(U511='For utfylling'!F511,U511=('For utfylling'!F511+1),U511=('For utfylling'!F511-1)),1,0)</f>
        <v>0</v>
      </c>
    </row>
    <row r="512" spans="4:22" x14ac:dyDescent="0.2">
      <c r="D512" t="str">
        <f>MID('For utfylling'!$C512,1,1)</f>
        <v/>
      </c>
      <c r="E512" t="str">
        <f>MID('For utfylling'!$C512,2,1)</f>
        <v/>
      </c>
      <c r="F512" t="str">
        <f>MID('For utfylling'!$C512,3,1)</f>
        <v/>
      </c>
      <c r="G512" t="str">
        <f>MID('For utfylling'!$C512,4,1)</f>
        <v/>
      </c>
      <c r="H512" t="str">
        <f>MID('For utfylling'!$C512,5,1)</f>
        <v/>
      </c>
      <c r="I512" t="str">
        <f>MID('For utfylling'!$C512,6,1)</f>
        <v/>
      </c>
      <c r="J512" t="str">
        <f>MID('For utfylling'!$C512,7,1)</f>
        <v/>
      </c>
      <c r="K512" t="str">
        <f>MID('For utfylling'!$C512,8,1)</f>
        <v/>
      </c>
      <c r="L512" t="str">
        <f>MID('For utfylling'!$C512,9,1)</f>
        <v/>
      </c>
      <c r="M512" t="str">
        <f>MID('For utfylling'!$C512,10,1)</f>
        <v/>
      </c>
      <c r="N512" t="str">
        <f>RIGHT('For utfylling'!C512,1)</f>
        <v/>
      </c>
      <c r="O512">
        <f>IF(LEN('For utfylling'!C512)&lt;11,1.1,SUM((D512*$D$1+E512*$E$1+F512*$F$1+G512*$G$1+H512*$H$1+I512*$I$1+J512*$J$1+K512*$K$1+L512*$L$1+M512*$M$1+N512*$N$1))/11)</f>
        <v>1.1000000000000001</v>
      </c>
      <c r="P512">
        <f>IF(LEN('For utfylling'!C512)&lt;11,1.1,SUM((D512*$D$2+E512*$E$2+F512*$F$2+G512*$G$2+H512*$H$2+I512*$I$2+J512*$J$2+K512*$K$2+L512*$L$2+M512*$M$2))/11)</f>
        <v>1.1000000000000001</v>
      </c>
      <c r="S512">
        <f t="shared" si="14"/>
        <v>19</v>
      </c>
      <c r="T512">
        <f>YEAR('For utfylling'!B512)</f>
        <v>1900</v>
      </c>
      <c r="U512">
        <f t="shared" si="15"/>
        <v>1881</v>
      </c>
      <c r="V512">
        <f>IF(OR(U512='For utfylling'!F512,U512=('For utfylling'!F512+1),U512=('For utfylling'!F512-1)),1,0)</f>
        <v>0</v>
      </c>
    </row>
    <row r="513" spans="4:22" x14ac:dyDescent="0.2">
      <c r="D513" t="str">
        <f>MID('For utfylling'!$C513,1,1)</f>
        <v/>
      </c>
      <c r="E513" t="str">
        <f>MID('For utfylling'!$C513,2,1)</f>
        <v/>
      </c>
      <c r="F513" t="str">
        <f>MID('For utfylling'!$C513,3,1)</f>
        <v/>
      </c>
      <c r="G513" t="str">
        <f>MID('For utfylling'!$C513,4,1)</f>
        <v/>
      </c>
      <c r="H513" t="str">
        <f>MID('For utfylling'!$C513,5,1)</f>
        <v/>
      </c>
      <c r="I513" t="str">
        <f>MID('For utfylling'!$C513,6,1)</f>
        <v/>
      </c>
      <c r="J513" t="str">
        <f>MID('For utfylling'!$C513,7,1)</f>
        <v/>
      </c>
      <c r="K513" t="str">
        <f>MID('For utfylling'!$C513,8,1)</f>
        <v/>
      </c>
      <c r="L513" t="str">
        <f>MID('For utfylling'!$C513,9,1)</f>
        <v/>
      </c>
      <c r="M513" t="str">
        <f>MID('For utfylling'!$C513,10,1)</f>
        <v/>
      </c>
      <c r="N513" t="str">
        <f>RIGHT('For utfylling'!C513,1)</f>
        <v/>
      </c>
      <c r="O513">
        <f>IF(LEN('For utfylling'!C513)&lt;11,1.1,SUM((D513*$D$1+E513*$E$1+F513*$F$1+G513*$G$1+H513*$H$1+I513*$I$1+J513*$J$1+K513*$K$1+L513*$L$1+M513*$M$1+N513*$N$1))/11)</f>
        <v>1.1000000000000001</v>
      </c>
      <c r="P513">
        <f>IF(LEN('For utfylling'!C513)&lt;11,1.1,SUM((D513*$D$2+E513*$E$2+F513*$F$2+G513*$G$2+H513*$H$2+I513*$I$2+J513*$J$2+K513*$K$2+L513*$L$2+M513*$M$2))/11)</f>
        <v>1.1000000000000001</v>
      </c>
      <c r="S513">
        <f t="shared" si="14"/>
        <v>19</v>
      </c>
      <c r="T513">
        <f>YEAR('For utfylling'!B513)</f>
        <v>1900</v>
      </c>
      <c r="U513">
        <f t="shared" si="15"/>
        <v>1881</v>
      </c>
      <c r="V513">
        <f>IF(OR(U513='For utfylling'!F513,U513=('For utfylling'!F513+1),U513=('For utfylling'!F513-1)),1,0)</f>
        <v>0</v>
      </c>
    </row>
    <row r="514" spans="4:22" x14ac:dyDescent="0.2">
      <c r="D514" t="str">
        <f>MID('For utfylling'!$C514,1,1)</f>
        <v/>
      </c>
      <c r="E514" t="str">
        <f>MID('For utfylling'!$C514,2,1)</f>
        <v/>
      </c>
      <c r="F514" t="str">
        <f>MID('For utfylling'!$C514,3,1)</f>
        <v/>
      </c>
      <c r="G514" t="str">
        <f>MID('For utfylling'!$C514,4,1)</f>
        <v/>
      </c>
      <c r="H514" t="str">
        <f>MID('For utfylling'!$C514,5,1)</f>
        <v/>
      </c>
      <c r="I514" t="str">
        <f>MID('For utfylling'!$C514,6,1)</f>
        <v/>
      </c>
      <c r="J514" t="str">
        <f>MID('For utfylling'!$C514,7,1)</f>
        <v/>
      </c>
      <c r="K514" t="str">
        <f>MID('For utfylling'!$C514,8,1)</f>
        <v/>
      </c>
      <c r="L514" t="str">
        <f>MID('For utfylling'!$C514,9,1)</f>
        <v/>
      </c>
      <c r="M514" t="str">
        <f>MID('For utfylling'!$C514,10,1)</f>
        <v/>
      </c>
      <c r="N514" t="str">
        <f>RIGHT('For utfylling'!C514,1)</f>
        <v/>
      </c>
      <c r="O514">
        <f>IF(LEN('For utfylling'!C514)&lt;11,1.1,SUM((D514*$D$1+E514*$E$1+F514*$F$1+G514*$G$1+H514*$H$1+I514*$I$1+J514*$J$1+K514*$K$1+L514*$L$1+M514*$M$1+N514*$N$1))/11)</f>
        <v>1.1000000000000001</v>
      </c>
      <c r="P514">
        <f>IF(LEN('For utfylling'!C514)&lt;11,1.1,SUM((D514*$D$2+E514*$E$2+F514*$F$2+G514*$G$2+H514*$H$2+I514*$I$2+J514*$J$2+K514*$K$2+L514*$L$2+M514*$M$2))/11)</f>
        <v>1.1000000000000001</v>
      </c>
      <c r="S514">
        <f t="shared" si="14"/>
        <v>19</v>
      </c>
      <c r="T514">
        <f>YEAR('For utfylling'!B514)</f>
        <v>1900</v>
      </c>
      <c r="U514">
        <f t="shared" si="15"/>
        <v>1881</v>
      </c>
      <c r="V514">
        <f>IF(OR(U514='For utfylling'!F514,U514=('For utfylling'!F514+1),U514=('For utfylling'!F514-1)),1,0)</f>
        <v>0</v>
      </c>
    </row>
    <row r="515" spans="4:22" x14ac:dyDescent="0.2">
      <c r="D515" t="str">
        <f>MID('For utfylling'!$C515,1,1)</f>
        <v/>
      </c>
      <c r="E515" t="str">
        <f>MID('For utfylling'!$C515,2,1)</f>
        <v/>
      </c>
      <c r="F515" t="str">
        <f>MID('For utfylling'!$C515,3,1)</f>
        <v/>
      </c>
      <c r="G515" t="str">
        <f>MID('For utfylling'!$C515,4,1)</f>
        <v/>
      </c>
      <c r="H515" t="str">
        <f>MID('For utfylling'!$C515,5,1)</f>
        <v/>
      </c>
      <c r="I515" t="str">
        <f>MID('For utfylling'!$C515,6,1)</f>
        <v/>
      </c>
      <c r="J515" t="str">
        <f>MID('For utfylling'!$C515,7,1)</f>
        <v/>
      </c>
      <c r="K515" t="str">
        <f>MID('For utfylling'!$C515,8,1)</f>
        <v/>
      </c>
      <c r="L515" t="str">
        <f>MID('For utfylling'!$C515,9,1)</f>
        <v/>
      </c>
      <c r="M515" t="str">
        <f>MID('For utfylling'!$C515,10,1)</f>
        <v/>
      </c>
      <c r="N515" t="str">
        <f>RIGHT('For utfylling'!C515,1)</f>
        <v/>
      </c>
      <c r="O515">
        <f>IF(LEN('For utfylling'!C515)&lt;11,1.1,SUM((D515*$D$1+E515*$E$1+F515*$F$1+G515*$G$1+H515*$H$1+I515*$I$1+J515*$J$1+K515*$K$1+L515*$L$1+M515*$M$1+N515*$N$1))/11)</f>
        <v>1.1000000000000001</v>
      </c>
      <c r="P515">
        <f>IF(LEN('For utfylling'!C515)&lt;11,1.1,SUM((D515*$D$2+E515*$E$2+F515*$F$2+G515*$G$2+H515*$H$2+I515*$I$2+J515*$J$2+K515*$K$2+L515*$L$2+M515*$M$2))/11)</f>
        <v>1.1000000000000001</v>
      </c>
      <c r="S515">
        <f t="shared" si="14"/>
        <v>19</v>
      </c>
      <c r="T515">
        <f>YEAR('For utfylling'!B515)</f>
        <v>1900</v>
      </c>
      <c r="U515">
        <f t="shared" si="15"/>
        <v>1881</v>
      </c>
      <c r="V515">
        <f>IF(OR(U515='For utfylling'!F515,U515=('For utfylling'!F515+1),U515=('For utfylling'!F515-1)),1,0)</f>
        <v>0</v>
      </c>
    </row>
    <row r="516" spans="4:22" x14ac:dyDescent="0.2">
      <c r="D516" t="str">
        <f>MID('For utfylling'!$C516,1,1)</f>
        <v/>
      </c>
      <c r="E516" t="str">
        <f>MID('For utfylling'!$C516,2,1)</f>
        <v/>
      </c>
      <c r="F516" t="str">
        <f>MID('For utfylling'!$C516,3,1)</f>
        <v/>
      </c>
      <c r="G516" t="str">
        <f>MID('For utfylling'!$C516,4,1)</f>
        <v/>
      </c>
      <c r="H516" t="str">
        <f>MID('For utfylling'!$C516,5,1)</f>
        <v/>
      </c>
      <c r="I516" t="str">
        <f>MID('For utfylling'!$C516,6,1)</f>
        <v/>
      </c>
      <c r="J516" t="str">
        <f>MID('For utfylling'!$C516,7,1)</f>
        <v/>
      </c>
      <c r="K516" t="str">
        <f>MID('For utfylling'!$C516,8,1)</f>
        <v/>
      </c>
      <c r="L516" t="str">
        <f>MID('For utfylling'!$C516,9,1)</f>
        <v/>
      </c>
      <c r="M516" t="str">
        <f>MID('For utfylling'!$C516,10,1)</f>
        <v/>
      </c>
      <c r="N516" t="str">
        <f>RIGHT('For utfylling'!C516,1)</f>
        <v/>
      </c>
      <c r="O516">
        <f>IF(LEN('For utfylling'!C516)&lt;11,1.1,SUM((D516*$D$1+E516*$E$1+F516*$F$1+G516*$G$1+H516*$H$1+I516*$I$1+J516*$J$1+K516*$K$1+L516*$L$1+M516*$M$1+N516*$N$1))/11)</f>
        <v>1.1000000000000001</v>
      </c>
      <c r="P516">
        <f>IF(LEN('For utfylling'!C516)&lt;11,1.1,SUM((D516*$D$2+E516*$E$2+F516*$F$2+G516*$G$2+H516*$H$2+I516*$I$2+J516*$J$2+K516*$K$2+L516*$L$2+M516*$M$2))/11)</f>
        <v>1.1000000000000001</v>
      </c>
      <c r="S516">
        <f t="shared" ref="S516:S579" si="16">VALUE(19&amp;H516&amp;I516)</f>
        <v>19</v>
      </c>
      <c r="T516">
        <f>YEAR('For utfylling'!B516)</f>
        <v>1900</v>
      </c>
      <c r="U516">
        <f t="shared" ref="U516:U579" si="17">T516-S516</f>
        <v>1881</v>
      </c>
      <c r="V516">
        <f>IF(OR(U516='For utfylling'!F516,U516=('For utfylling'!F516+1),U516=('For utfylling'!F516-1)),1,0)</f>
        <v>0</v>
      </c>
    </row>
    <row r="517" spans="4:22" x14ac:dyDescent="0.2">
      <c r="D517" t="str">
        <f>MID('For utfylling'!$C517,1,1)</f>
        <v/>
      </c>
      <c r="E517" t="str">
        <f>MID('For utfylling'!$C517,2,1)</f>
        <v/>
      </c>
      <c r="F517" t="str">
        <f>MID('For utfylling'!$C517,3,1)</f>
        <v/>
      </c>
      <c r="G517" t="str">
        <f>MID('For utfylling'!$C517,4,1)</f>
        <v/>
      </c>
      <c r="H517" t="str">
        <f>MID('For utfylling'!$C517,5,1)</f>
        <v/>
      </c>
      <c r="I517" t="str">
        <f>MID('For utfylling'!$C517,6,1)</f>
        <v/>
      </c>
      <c r="J517" t="str">
        <f>MID('For utfylling'!$C517,7,1)</f>
        <v/>
      </c>
      <c r="K517" t="str">
        <f>MID('For utfylling'!$C517,8,1)</f>
        <v/>
      </c>
      <c r="L517" t="str">
        <f>MID('For utfylling'!$C517,9,1)</f>
        <v/>
      </c>
      <c r="M517" t="str">
        <f>MID('For utfylling'!$C517,10,1)</f>
        <v/>
      </c>
      <c r="N517" t="str">
        <f>RIGHT('For utfylling'!C517,1)</f>
        <v/>
      </c>
      <c r="O517">
        <f>IF(LEN('For utfylling'!C517)&lt;11,1.1,SUM((D517*$D$1+E517*$E$1+F517*$F$1+G517*$G$1+H517*$H$1+I517*$I$1+J517*$J$1+K517*$K$1+L517*$L$1+M517*$M$1+N517*$N$1))/11)</f>
        <v>1.1000000000000001</v>
      </c>
      <c r="P517">
        <f>IF(LEN('For utfylling'!C517)&lt;11,1.1,SUM((D517*$D$2+E517*$E$2+F517*$F$2+G517*$G$2+H517*$H$2+I517*$I$2+J517*$J$2+K517*$K$2+L517*$L$2+M517*$M$2))/11)</f>
        <v>1.1000000000000001</v>
      </c>
      <c r="S517">
        <f t="shared" si="16"/>
        <v>19</v>
      </c>
      <c r="T517">
        <f>YEAR('For utfylling'!B517)</f>
        <v>1900</v>
      </c>
      <c r="U517">
        <f t="shared" si="17"/>
        <v>1881</v>
      </c>
      <c r="V517">
        <f>IF(OR(U517='For utfylling'!F517,U517=('For utfylling'!F517+1),U517=('For utfylling'!F517-1)),1,0)</f>
        <v>0</v>
      </c>
    </row>
    <row r="518" spans="4:22" x14ac:dyDescent="0.2">
      <c r="D518" t="str">
        <f>MID('For utfylling'!$C518,1,1)</f>
        <v/>
      </c>
      <c r="E518" t="str">
        <f>MID('For utfylling'!$C518,2,1)</f>
        <v/>
      </c>
      <c r="F518" t="str">
        <f>MID('For utfylling'!$C518,3,1)</f>
        <v/>
      </c>
      <c r="G518" t="str">
        <f>MID('For utfylling'!$C518,4,1)</f>
        <v/>
      </c>
      <c r="H518" t="str">
        <f>MID('For utfylling'!$C518,5,1)</f>
        <v/>
      </c>
      <c r="I518" t="str">
        <f>MID('For utfylling'!$C518,6,1)</f>
        <v/>
      </c>
      <c r="J518" t="str">
        <f>MID('For utfylling'!$C518,7,1)</f>
        <v/>
      </c>
      <c r="K518" t="str">
        <f>MID('For utfylling'!$C518,8,1)</f>
        <v/>
      </c>
      <c r="L518" t="str">
        <f>MID('For utfylling'!$C518,9,1)</f>
        <v/>
      </c>
      <c r="M518" t="str">
        <f>MID('For utfylling'!$C518,10,1)</f>
        <v/>
      </c>
      <c r="N518" t="str">
        <f>RIGHT('For utfylling'!C518,1)</f>
        <v/>
      </c>
      <c r="O518">
        <f>IF(LEN('For utfylling'!C518)&lt;11,1.1,SUM((D518*$D$1+E518*$E$1+F518*$F$1+G518*$G$1+H518*$H$1+I518*$I$1+J518*$J$1+K518*$K$1+L518*$L$1+M518*$M$1+N518*$N$1))/11)</f>
        <v>1.1000000000000001</v>
      </c>
      <c r="P518">
        <f>IF(LEN('For utfylling'!C518)&lt;11,1.1,SUM((D518*$D$2+E518*$E$2+F518*$F$2+G518*$G$2+H518*$H$2+I518*$I$2+J518*$J$2+K518*$K$2+L518*$L$2+M518*$M$2))/11)</f>
        <v>1.1000000000000001</v>
      </c>
      <c r="S518">
        <f t="shared" si="16"/>
        <v>19</v>
      </c>
      <c r="T518">
        <f>YEAR('For utfylling'!B518)</f>
        <v>1900</v>
      </c>
      <c r="U518">
        <f t="shared" si="17"/>
        <v>1881</v>
      </c>
      <c r="V518">
        <f>IF(OR(U518='For utfylling'!F518,U518=('For utfylling'!F518+1),U518=('For utfylling'!F518-1)),1,0)</f>
        <v>0</v>
      </c>
    </row>
    <row r="519" spans="4:22" x14ac:dyDescent="0.2">
      <c r="D519" t="str">
        <f>MID('For utfylling'!$C519,1,1)</f>
        <v/>
      </c>
      <c r="E519" t="str">
        <f>MID('For utfylling'!$C519,2,1)</f>
        <v/>
      </c>
      <c r="F519" t="str">
        <f>MID('For utfylling'!$C519,3,1)</f>
        <v/>
      </c>
      <c r="G519" t="str">
        <f>MID('For utfylling'!$C519,4,1)</f>
        <v/>
      </c>
      <c r="H519" t="str">
        <f>MID('For utfylling'!$C519,5,1)</f>
        <v/>
      </c>
      <c r="I519" t="str">
        <f>MID('For utfylling'!$C519,6,1)</f>
        <v/>
      </c>
      <c r="J519" t="str">
        <f>MID('For utfylling'!$C519,7,1)</f>
        <v/>
      </c>
      <c r="K519" t="str">
        <f>MID('For utfylling'!$C519,8,1)</f>
        <v/>
      </c>
      <c r="L519" t="str">
        <f>MID('For utfylling'!$C519,9,1)</f>
        <v/>
      </c>
      <c r="M519" t="str">
        <f>MID('For utfylling'!$C519,10,1)</f>
        <v/>
      </c>
      <c r="N519" t="str">
        <f>RIGHT('For utfylling'!C519,1)</f>
        <v/>
      </c>
      <c r="O519">
        <f>IF(LEN('For utfylling'!C519)&lt;11,1.1,SUM((D519*$D$1+E519*$E$1+F519*$F$1+G519*$G$1+H519*$H$1+I519*$I$1+J519*$J$1+K519*$K$1+L519*$L$1+M519*$M$1+N519*$N$1))/11)</f>
        <v>1.1000000000000001</v>
      </c>
      <c r="P519">
        <f>IF(LEN('For utfylling'!C519)&lt;11,1.1,SUM((D519*$D$2+E519*$E$2+F519*$F$2+G519*$G$2+H519*$H$2+I519*$I$2+J519*$J$2+K519*$K$2+L519*$L$2+M519*$M$2))/11)</f>
        <v>1.1000000000000001</v>
      </c>
      <c r="S519">
        <f t="shared" si="16"/>
        <v>19</v>
      </c>
      <c r="T519">
        <f>YEAR('For utfylling'!B519)</f>
        <v>1900</v>
      </c>
      <c r="U519">
        <f t="shared" si="17"/>
        <v>1881</v>
      </c>
      <c r="V519">
        <f>IF(OR(U519='For utfylling'!F519,U519=('For utfylling'!F519+1),U519=('For utfylling'!F519-1)),1,0)</f>
        <v>0</v>
      </c>
    </row>
    <row r="520" spans="4:22" x14ac:dyDescent="0.2">
      <c r="D520" t="str">
        <f>MID('For utfylling'!$C520,1,1)</f>
        <v/>
      </c>
      <c r="E520" t="str">
        <f>MID('For utfylling'!$C520,2,1)</f>
        <v/>
      </c>
      <c r="F520" t="str">
        <f>MID('For utfylling'!$C520,3,1)</f>
        <v/>
      </c>
      <c r="G520" t="str">
        <f>MID('For utfylling'!$C520,4,1)</f>
        <v/>
      </c>
      <c r="H520" t="str">
        <f>MID('For utfylling'!$C520,5,1)</f>
        <v/>
      </c>
      <c r="I520" t="str">
        <f>MID('For utfylling'!$C520,6,1)</f>
        <v/>
      </c>
      <c r="J520" t="str">
        <f>MID('For utfylling'!$C520,7,1)</f>
        <v/>
      </c>
      <c r="K520" t="str">
        <f>MID('For utfylling'!$C520,8,1)</f>
        <v/>
      </c>
      <c r="L520" t="str">
        <f>MID('For utfylling'!$C520,9,1)</f>
        <v/>
      </c>
      <c r="M520" t="str">
        <f>MID('For utfylling'!$C520,10,1)</f>
        <v/>
      </c>
      <c r="N520" t="str">
        <f>RIGHT('For utfylling'!C520,1)</f>
        <v/>
      </c>
      <c r="O520">
        <f>IF(LEN('For utfylling'!C520)&lt;11,1.1,SUM((D520*$D$1+E520*$E$1+F520*$F$1+G520*$G$1+H520*$H$1+I520*$I$1+J520*$J$1+K520*$K$1+L520*$L$1+M520*$M$1+N520*$N$1))/11)</f>
        <v>1.1000000000000001</v>
      </c>
      <c r="P520">
        <f>IF(LEN('For utfylling'!C520)&lt;11,1.1,SUM((D520*$D$2+E520*$E$2+F520*$F$2+G520*$G$2+H520*$H$2+I520*$I$2+J520*$J$2+K520*$K$2+L520*$L$2+M520*$M$2))/11)</f>
        <v>1.1000000000000001</v>
      </c>
      <c r="S520">
        <f t="shared" si="16"/>
        <v>19</v>
      </c>
      <c r="T520">
        <f>YEAR('For utfylling'!B520)</f>
        <v>1900</v>
      </c>
      <c r="U520">
        <f t="shared" si="17"/>
        <v>1881</v>
      </c>
      <c r="V520">
        <f>IF(OR(U520='For utfylling'!F520,U520=('For utfylling'!F520+1),U520=('For utfylling'!F520-1)),1,0)</f>
        <v>0</v>
      </c>
    </row>
    <row r="521" spans="4:22" x14ac:dyDescent="0.2">
      <c r="D521" t="str">
        <f>MID('For utfylling'!$C521,1,1)</f>
        <v/>
      </c>
      <c r="E521" t="str">
        <f>MID('For utfylling'!$C521,2,1)</f>
        <v/>
      </c>
      <c r="F521" t="str">
        <f>MID('For utfylling'!$C521,3,1)</f>
        <v/>
      </c>
      <c r="G521" t="str">
        <f>MID('For utfylling'!$C521,4,1)</f>
        <v/>
      </c>
      <c r="H521" t="str">
        <f>MID('For utfylling'!$C521,5,1)</f>
        <v/>
      </c>
      <c r="I521" t="str">
        <f>MID('For utfylling'!$C521,6,1)</f>
        <v/>
      </c>
      <c r="J521" t="str">
        <f>MID('For utfylling'!$C521,7,1)</f>
        <v/>
      </c>
      <c r="K521" t="str">
        <f>MID('For utfylling'!$C521,8,1)</f>
        <v/>
      </c>
      <c r="L521" t="str">
        <f>MID('For utfylling'!$C521,9,1)</f>
        <v/>
      </c>
      <c r="M521" t="str">
        <f>MID('For utfylling'!$C521,10,1)</f>
        <v/>
      </c>
      <c r="N521" t="str">
        <f>RIGHT('For utfylling'!C521,1)</f>
        <v/>
      </c>
      <c r="O521">
        <f>IF(LEN('For utfylling'!C521)&lt;11,1.1,SUM((D521*$D$1+E521*$E$1+F521*$F$1+G521*$G$1+H521*$H$1+I521*$I$1+J521*$J$1+K521*$K$1+L521*$L$1+M521*$M$1+N521*$N$1))/11)</f>
        <v>1.1000000000000001</v>
      </c>
      <c r="P521">
        <f>IF(LEN('For utfylling'!C521)&lt;11,1.1,SUM((D521*$D$2+E521*$E$2+F521*$F$2+G521*$G$2+H521*$H$2+I521*$I$2+J521*$J$2+K521*$K$2+L521*$L$2+M521*$M$2))/11)</f>
        <v>1.1000000000000001</v>
      </c>
      <c r="S521">
        <f t="shared" si="16"/>
        <v>19</v>
      </c>
      <c r="T521">
        <f>YEAR('For utfylling'!B521)</f>
        <v>1900</v>
      </c>
      <c r="U521">
        <f t="shared" si="17"/>
        <v>1881</v>
      </c>
      <c r="V521">
        <f>IF(OR(U521='For utfylling'!F521,U521=('For utfylling'!F521+1),U521=('For utfylling'!F521-1)),1,0)</f>
        <v>0</v>
      </c>
    </row>
    <row r="522" spans="4:22" x14ac:dyDescent="0.2">
      <c r="D522" t="str">
        <f>MID('For utfylling'!$C522,1,1)</f>
        <v/>
      </c>
      <c r="E522" t="str">
        <f>MID('For utfylling'!$C522,2,1)</f>
        <v/>
      </c>
      <c r="F522" t="str">
        <f>MID('For utfylling'!$C522,3,1)</f>
        <v/>
      </c>
      <c r="G522" t="str">
        <f>MID('For utfylling'!$C522,4,1)</f>
        <v/>
      </c>
      <c r="H522" t="str">
        <f>MID('For utfylling'!$C522,5,1)</f>
        <v/>
      </c>
      <c r="I522" t="str">
        <f>MID('For utfylling'!$C522,6,1)</f>
        <v/>
      </c>
      <c r="J522" t="str">
        <f>MID('For utfylling'!$C522,7,1)</f>
        <v/>
      </c>
      <c r="K522" t="str">
        <f>MID('For utfylling'!$C522,8,1)</f>
        <v/>
      </c>
      <c r="L522" t="str">
        <f>MID('For utfylling'!$C522,9,1)</f>
        <v/>
      </c>
      <c r="M522" t="str">
        <f>MID('For utfylling'!$C522,10,1)</f>
        <v/>
      </c>
      <c r="N522" t="str">
        <f>RIGHT('For utfylling'!C522,1)</f>
        <v/>
      </c>
      <c r="O522">
        <f>IF(LEN('For utfylling'!C522)&lt;11,1.1,SUM((D522*$D$1+E522*$E$1+F522*$F$1+G522*$G$1+H522*$H$1+I522*$I$1+J522*$J$1+K522*$K$1+L522*$L$1+M522*$M$1+N522*$N$1))/11)</f>
        <v>1.1000000000000001</v>
      </c>
      <c r="P522">
        <f>IF(LEN('For utfylling'!C522)&lt;11,1.1,SUM((D522*$D$2+E522*$E$2+F522*$F$2+G522*$G$2+H522*$H$2+I522*$I$2+J522*$J$2+K522*$K$2+L522*$L$2+M522*$M$2))/11)</f>
        <v>1.1000000000000001</v>
      </c>
      <c r="S522">
        <f t="shared" si="16"/>
        <v>19</v>
      </c>
      <c r="T522">
        <f>YEAR('For utfylling'!B522)</f>
        <v>1900</v>
      </c>
      <c r="U522">
        <f t="shared" si="17"/>
        <v>1881</v>
      </c>
      <c r="V522">
        <f>IF(OR(U522='For utfylling'!F522,U522=('For utfylling'!F522+1),U522=('For utfylling'!F522-1)),1,0)</f>
        <v>0</v>
      </c>
    </row>
    <row r="523" spans="4:22" x14ac:dyDescent="0.2">
      <c r="D523" t="str">
        <f>MID('For utfylling'!$C523,1,1)</f>
        <v/>
      </c>
      <c r="E523" t="str">
        <f>MID('For utfylling'!$C523,2,1)</f>
        <v/>
      </c>
      <c r="F523" t="str">
        <f>MID('For utfylling'!$C523,3,1)</f>
        <v/>
      </c>
      <c r="G523" t="str">
        <f>MID('For utfylling'!$C523,4,1)</f>
        <v/>
      </c>
      <c r="H523" t="str">
        <f>MID('For utfylling'!$C523,5,1)</f>
        <v/>
      </c>
      <c r="I523" t="str">
        <f>MID('For utfylling'!$C523,6,1)</f>
        <v/>
      </c>
      <c r="J523" t="str">
        <f>MID('For utfylling'!$C523,7,1)</f>
        <v/>
      </c>
      <c r="K523" t="str">
        <f>MID('For utfylling'!$C523,8,1)</f>
        <v/>
      </c>
      <c r="L523" t="str">
        <f>MID('For utfylling'!$C523,9,1)</f>
        <v/>
      </c>
      <c r="M523" t="str">
        <f>MID('For utfylling'!$C523,10,1)</f>
        <v/>
      </c>
      <c r="N523" t="str">
        <f>RIGHT('For utfylling'!C523,1)</f>
        <v/>
      </c>
      <c r="O523">
        <f>IF(LEN('For utfylling'!C523)&lt;11,1.1,SUM((D523*$D$1+E523*$E$1+F523*$F$1+G523*$G$1+H523*$H$1+I523*$I$1+J523*$J$1+K523*$K$1+L523*$L$1+M523*$M$1+N523*$N$1))/11)</f>
        <v>1.1000000000000001</v>
      </c>
      <c r="P523">
        <f>IF(LEN('For utfylling'!C523)&lt;11,1.1,SUM((D523*$D$2+E523*$E$2+F523*$F$2+G523*$G$2+H523*$H$2+I523*$I$2+J523*$J$2+K523*$K$2+L523*$L$2+M523*$M$2))/11)</f>
        <v>1.1000000000000001</v>
      </c>
      <c r="S523">
        <f t="shared" si="16"/>
        <v>19</v>
      </c>
      <c r="T523">
        <f>YEAR('For utfylling'!B523)</f>
        <v>1900</v>
      </c>
      <c r="U523">
        <f t="shared" si="17"/>
        <v>1881</v>
      </c>
      <c r="V523">
        <f>IF(OR(U523='For utfylling'!F523,U523=('For utfylling'!F523+1),U523=('For utfylling'!F523-1)),1,0)</f>
        <v>0</v>
      </c>
    </row>
    <row r="524" spans="4:22" x14ac:dyDescent="0.2">
      <c r="D524" t="str">
        <f>MID('For utfylling'!$C524,1,1)</f>
        <v/>
      </c>
      <c r="E524" t="str">
        <f>MID('For utfylling'!$C524,2,1)</f>
        <v/>
      </c>
      <c r="F524" t="str">
        <f>MID('For utfylling'!$C524,3,1)</f>
        <v/>
      </c>
      <c r="G524" t="str">
        <f>MID('For utfylling'!$C524,4,1)</f>
        <v/>
      </c>
      <c r="H524" t="str">
        <f>MID('For utfylling'!$C524,5,1)</f>
        <v/>
      </c>
      <c r="I524" t="str">
        <f>MID('For utfylling'!$C524,6,1)</f>
        <v/>
      </c>
      <c r="J524" t="str">
        <f>MID('For utfylling'!$C524,7,1)</f>
        <v/>
      </c>
      <c r="K524" t="str">
        <f>MID('For utfylling'!$C524,8,1)</f>
        <v/>
      </c>
      <c r="L524" t="str">
        <f>MID('For utfylling'!$C524,9,1)</f>
        <v/>
      </c>
      <c r="M524" t="str">
        <f>MID('For utfylling'!$C524,10,1)</f>
        <v/>
      </c>
      <c r="N524" t="str">
        <f>RIGHT('For utfylling'!C524,1)</f>
        <v/>
      </c>
      <c r="O524">
        <f>IF(LEN('For utfylling'!C524)&lt;11,1.1,SUM((D524*$D$1+E524*$E$1+F524*$F$1+G524*$G$1+H524*$H$1+I524*$I$1+J524*$J$1+K524*$K$1+L524*$L$1+M524*$M$1+N524*$N$1))/11)</f>
        <v>1.1000000000000001</v>
      </c>
      <c r="P524">
        <f>IF(LEN('For utfylling'!C524)&lt;11,1.1,SUM((D524*$D$2+E524*$E$2+F524*$F$2+G524*$G$2+H524*$H$2+I524*$I$2+J524*$J$2+K524*$K$2+L524*$L$2+M524*$M$2))/11)</f>
        <v>1.1000000000000001</v>
      </c>
      <c r="S524">
        <f t="shared" si="16"/>
        <v>19</v>
      </c>
      <c r="T524">
        <f>YEAR('For utfylling'!B524)</f>
        <v>1900</v>
      </c>
      <c r="U524">
        <f t="shared" si="17"/>
        <v>1881</v>
      </c>
      <c r="V524">
        <f>IF(OR(U524='For utfylling'!F524,U524=('For utfylling'!F524+1),U524=('For utfylling'!F524-1)),1,0)</f>
        <v>0</v>
      </c>
    </row>
    <row r="525" spans="4:22" x14ac:dyDescent="0.2">
      <c r="D525" t="str">
        <f>MID('For utfylling'!$C525,1,1)</f>
        <v/>
      </c>
      <c r="E525" t="str">
        <f>MID('For utfylling'!$C525,2,1)</f>
        <v/>
      </c>
      <c r="F525" t="str">
        <f>MID('For utfylling'!$C525,3,1)</f>
        <v/>
      </c>
      <c r="G525" t="str">
        <f>MID('For utfylling'!$C525,4,1)</f>
        <v/>
      </c>
      <c r="H525" t="str">
        <f>MID('For utfylling'!$C525,5,1)</f>
        <v/>
      </c>
      <c r="I525" t="str">
        <f>MID('For utfylling'!$C525,6,1)</f>
        <v/>
      </c>
      <c r="J525" t="str">
        <f>MID('For utfylling'!$C525,7,1)</f>
        <v/>
      </c>
      <c r="K525" t="str">
        <f>MID('For utfylling'!$C525,8,1)</f>
        <v/>
      </c>
      <c r="L525" t="str">
        <f>MID('For utfylling'!$C525,9,1)</f>
        <v/>
      </c>
      <c r="M525" t="str">
        <f>MID('For utfylling'!$C525,10,1)</f>
        <v/>
      </c>
      <c r="N525" t="str">
        <f>RIGHT('For utfylling'!C525,1)</f>
        <v/>
      </c>
      <c r="O525">
        <f>IF(LEN('For utfylling'!C525)&lt;11,1.1,SUM((D525*$D$1+E525*$E$1+F525*$F$1+G525*$G$1+H525*$H$1+I525*$I$1+J525*$J$1+K525*$K$1+L525*$L$1+M525*$M$1+N525*$N$1))/11)</f>
        <v>1.1000000000000001</v>
      </c>
      <c r="P525">
        <f>IF(LEN('For utfylling'!C525)&lt;11,1.1,SUM((D525*$D$2+E525*$E$2+F525*$F$2+G525*$G$2+H525*$H$2+I525*$I$2+J525*$J$2+K525*$K$2+L525*$L$2+M525*$M$2))/11)</f>
        <v>1.1000000000000001</v>
      </c>
      <c r="S525">
        <f t="shared" si="16"/>
        <v>19</v>
      </c>
      <c r="T525">
        <f>YEAR('For utfylling'!B525)</f>
        <v>1900</v>
      </c>
      <c r="U525">
        <f t="shared" si="17"/>
        <v>1881</v>
      </c>
      <c r="V525">
        <f>IF(OR(U525='For utfylling'!F525,U525=('For utfylling'!F525+1),U525=('For utfylling'!F525-1)),1,0)</f>
        <v>0</v>
      </c>
    </row>
    <row r="526" spans="4:22" x14ac:dyDescent="0.2">
      <c r="D526" t="str">
        <f>MID('For utfylling'!$C526,1,1)</f>
        <v/>
      </c>
      <c r="E526" t="str">
        <f>MID('For utfylling'!$C526,2,1)</f>
        <v/>
      </c>
      <c r="F526" t="str">
        <f>MID('For utfylling'!$C526,3,1)</f>
        <v/>
      </c>
      <c r="G526" t="str">
        <f>MID('For utfylling'!$C526,4,1)</f>
        <v/>
      </c>
      <c r="H526" t="str">
        <f>MID('For utfylling'!$C526,5,1)</f>
        <v/>
      </c>
      <c r="I526" t="str">
        <f>MID('For utfylling'!$C526,6,1)</f>
        <v/>
      </c>
      <c r="J526" t="str">
        <f>MID('For utfylling'!$C526,7,1)</f>
        <v/>
      </c>
      <c r="K526" t="str">
        <f>MID('For utfylling'!$C526,8,1)</f>
        <v/>
      </c>
      <c r="L526" t="str">
        <f>MID('For utfylling'!$C526,9,1)</f>
        <v/>
      </c>
      <c r="M526" t="str">
        <f>MID('For utfylling'!$C526,10,1)</f>
        <v/>
      </c>
      <c r="N526" t="str">
        <f>RIGHT('For utfylling'!C526,1)</f>
        <v/>
      </c>
      <c r="O526">
        <f>IF(LEN('For utfylling'!C526)&lt;11,1.1,SUM((D526*$D$1+E526*$E$1+F526*$F$1+G526*$G$1+H526*$H$1+I526*$I$1+J526*$J$1+K526*$K$1+L526*$L$1+M526*$M$1+N526*$N$1))/11)</f>
        <v>1.1000000000000001</v>
      </c>
      <c r="P526">
        <f>IF(LEN('For utfylling'!C526)&lt;11,1.1,SUM((D526*$D$2+E526*$E$2+F526*$F$2+G526*$G$2+H526*$H$2+I526*$I$2+J526*$J$2+K526*$K$2+L526*$L$2+M526*$M$2))/11)</f>
        <v>1.1000000000000001</v>
      </c>
      <c r="S526">
        <f t="shared" si="16"/>
        <v>19</v>
      </c>
      <c r="T526">
        <f>YEAR('For utfylling'!B526)</f>
        <v>1900</v>
      </c>
      <c r="U526">
        <f t="shared" si="17"/>
        <v>1881</v>
      </c>
      <c r="V526">
        <f>IF(OR(U526='For utfylling'!F526,U526=('For utfylling'!F526+1),U526=('For utfylling'!F526-1)),1,0)</f>
        <v>0</v>
      </c>
    </row>
    <row r="527" spans="4:22" x14ac:dyDescent="0.2">
      <c r="D527" t="str">
        <f>MID('For utfylling'!$C527,1,1)</f>
        <v/>
      </c>
      <c r="E527" t="str">
        <f>MID('For utfylling'!$C527,2,1)</f>
        <v/>
      </c>
      <c r="F527" t="str">
        <f>MID('For utfylling'!$C527,3,1)</f>
        <v/>
      </c>
      <c r="G527" t="str">
        <f>MID('For utfylling'!$C527,4,1)</f>
        <v/>
      </c>
      <c r="H527" t="str">
        <f>MID('For utfylling'!$C527,5,1)</f>
        <v/>
      </c>
      <c r="I527" t="str">
        <f>MID('For utfylling'!$C527,6,1)</f>
        <v/>
      </c>
      <c r="J527" t="str">
        <f>MID('For utfylling'!$C527,7,1)</f>
        <v/>
      </c>
      <c r="K527" t="str">
        <f>MID('For utfylling'!$C527,8,1)</f>
        <v/>
      </c>
      <c r="L527" t="str">
        <f>MID('For utfylling'!$C527,9,1)</f>
        <v/>
      </c>
      <c r="M527" t="str">
        <f>MID('For utfylling'!$C527,10,1)</f>
        <v/>
      </c>
      <c r="N527" t="str">
        <f>RIGHT('For utfylling'!C527,1)</f>
        <v/>
      </c>
      <c r="O527">
        <f>IF(LEN('For utfylling'!C527)&lt;11,1.1,SUM((D527*$D$1+E527*$E$1+F527*$F$1+G527*$G$1+H527*$H$1+I527*$I$1+J527*$J$1+K527*$K$1+L527*$L$1+M527*$M$1+N527*$N$1))/11)</f>
        <v>1.1000000000000001</v>
      </c>
      <c r="P527">
        <f>IF(LEN('For utfylling'!C527)&lt;11,1.1,SUM((D527*$D$2+E527*$E$2+F527*$F$2+G527*$G$2+H527*$H$2+I527*$I$2+J527*$J$2+K527*$K$2+L527*$L$2+M527*$M$2))/11)</f>
        <v>1.1000000000000001</v>
      </c>
      <c r="S527">
        <f t="shared" si="16"/>
        <v>19</v>
      </c>
      <c r="T527">
        <f>YEAR('For utfylling'!B527)</f>
        <v>1900</v>
      </c>
      <c r="U527">
        <f t="shared" si="17"/>
        <v>1881</v>
      </c>
      <c r="V527">
        <f>IF(OR(U527='For utfylling'!F527,U527=('For utfylling'!F527+1),U527=('For utfylling'!F527-1)),1,0)</f>
        <v>0</v>
      </c>
    </row>
    <row r="528" spans="4:22" x14ac:dyDescent="0.2">
      <c r="D528" t="str">
        <f>MID('For utfylling'!$C528,1,1)</f>
        <v/>
      </c>
      <c r="E528" t="str">
        <f>MID('For utfylling'!$C528,2,1)</f>
        <v/>
      </c>
      <c r="F528" t="str">
        <f>MID('For utfylling'!$C528,3,1)</f>
        <v/>
      </c>
      <c r="G528" t="str">
        <f>MID('For utfylling'!$C528,4,1)</f>
        <v/>
      </c>
      <c r="H528" t="str">
        <f>MID('For utfylling'!$C528,5,1)</f>
        <v/>
      </c>
      <c r="I528" t="str">
        <f>MID('For utfylling'!$C528,6,1)</f>
        <v/>
      </c>
      <c r="J528" t="str">
        <f>MID('For utfylling'!$C528,7,1)</f>
        <v/>
      </c>
      <c r="K528" t="str">
        <f>MID('For utfylling'!$C528,8,1)</f>
        <v/>
      </c>
      <c r="L528" t="str">
        <f>MID('For utfylling'!$C528,9,1)</f>
        <v/>
      </c>
      <c r="M528" t="str">
        <f>MID('For utfylling'!$C528,10,1)</f>
        <v/>
      </c>
      <c r="N528" t="str">
        <f>RIGHT('For utfylling'!C528,1)</f>
        <v/>
      </c>
      <c r="O528">
        <f>IF(LEN('For utfylling'!C528)&lt;11,1.1,SUM((D528*$D$1+E528*$E$1+F528*$F$1+G528*$G$1+H528*$H$1+I528*$I$1+J528*$J$1+K528*$K$1+L528*$L$1+M528*$M$1+N528*$N$1))/11)</f>
        <v>1.1000000000000001</v>
      </c>
      <c r="P528">
        <f>IF(LEN('For utfylling'!C528)&lt;11,1.1,SUM((D528*$D$2+E528*$E$2+F528*$F$2+G528*$G$2+H528*$H$2+I528*$I$2+J528*$J$2+K528*$K$2+L528*$L$2+M528*$M$2))/11)</f>
        <v>1.1000000000000001</v>
      </c>
      <c r="S528">
        <f t="shared" si="16"/>
        <v>19</v>
      </c>
      <c r="T528">
        <f>YEAR('For utfylling'!B528)</f>
        <v>1900</v>
      </c>
      <c r="U528">
        <f t="shared" si="17"/>
        <v>1881</v>
      </c>
      <c r="V528">
        <f>IF(OR(U528='For utfylling'!F528,U528=('For utfylling'!F528+1),U528=('For utfylling'!F528-1)),1,0)</f>
        <v>0</v>
      </c>
    </row>
    <row r="529" spans="4:22" x14ac:dyDescent="0.2">
      <c r="D529" t="str">
        <f>MID('For utfylling'!$C529,1,1)</f>
        <v/>
      </c>
      <c r="E529" t="str">
        <f>MID('For utfylling'!$C529,2,1)</f>
        <v/>
      </c>
      <c r="F529" t="str">
        <f>MID('For utfylling'!$C529,3,1)</f>
        <v/>
      </c>
      <c r="G529" t="str">
        <f>MID('For utfylling'!$C529,4,1)</f>
        <v/>
      </c>
      <c r="H529" t="str">
        <f>MID('For utfylling'!$C529,5,1)</f>
        <v/>
      </c>
      <c r="I529" t="str">
        <f>MID('For utfylling'!$C529,6,1)</f>
        <v/>
      </c>
      <c r="J529" t="str">
        <f>MID('For utfylling'!$C529,7,1)</f>
        <v/>
      </c>
      <c r="K529" t="str">
        <f>MID('For utfylling'!$C529,8,1)</f>
        <v/>
      </c>
      <c r="L529" t="str">
        <f>MID('For utfylling'!$C529,9,1)</f>
        <v/>
      </c>
      <c r="M529" t="str">
        <f>MID('For utfylling'!$C529,10,1)</f>
        <v/>
      </c>
      <c r="N529" t="str">
        <f>RIGHT('For utfylling'!C529,1)</f>
        <v/>
      </c>
      <c r="O529">
        <f>IF(LEN('For utfylling'!C529)&lt;11,1.1,SUM((D529*$D$1+E529*$E$1+F529*$F$1+G529*$G$1+H529*$H$1+I529*$I$1+J529*$J$1+K529*$K$1+L529*$L$1+M529*$M$1+N529*$N$1))/11)</f>
        <v>1.1000000000000001</v>
      </c>
      <c r="P529">
        <f>IF(LEN('For utfylling'!C529)&lt;11,1.1,SUM((D529*$D$2+E529*$E$2+F529*$F$2+G529*$G$2+H529*$H$2+I529*$I$2+J529*$J$2+K529*$K$2+L529*$L$2+M529*$M$2))/11)</f>
        <v>1.1000000000000001</v>
      </c>
      <c r="S529">
        <f t="shared" si="16"/>
        <v>19</v>
      </c>
      <c r="T529">
        <f>YEAR('For utfylling'!B529)</f>
        <v>1900</v>
      </c>
      <c r="U529">
        <f t="shared" si="17"/>
        <v>1881</v>
      </c>
      <c r="V529">
        <f>IF(OR(U529='For utfylling'!F529,U529=('For utfylling'!F529+1),U529=('For utfylling'!F529-1)),1,0)</f>
        <v>0</v>
      </c>
    </row>
    <row r="530" spans="4:22" x14ac:dyDescent="0.2">
      <c r="D530" t="str">
        <f>MID('For utfylling'!$C530,1,1)</f>
        <v/>
      </c>
      <c r="E530" t="str">
        <f>MID('For utfylling'!$C530,2,1)</f>
        <v/>
      </c>
      <c r="F530" t="str">
        <f>MID('For utfylling'!$C530,3,1)</f>
        <v/>
      </c>
      <c r="G530" t="str">
        <f>MID('For utfylling'!$C530,4,1)</f>
        <v/>
      </c>
      <c r="H530" t="str">
        <f>MID('For utfylling'!$C530,5,1)</f>
        <v/>
      </c>
      <c r="I530" t="str">
        <f>MID('For utfylling'!$C530,6,1)</f>
        <v/>
      </c>
      <c r="J530" t="str">
        <f>MID('For utfylling'!$C530,7,1)</f>
        <v/>
      </c>
      <c r="K530" t="str">
        <f>MID('For utfylling'!$C530,8,1)</f>
        <v/>
      </c>
      <c r="L530" t="str">
        <f>MID('For utfylling'!$C530,9,1)</f>
        <v/>
      </c>
      <c r="M530" t="str">
        <f>MID('For utfylling'!$C530,10,1)</f>
        <v/>
      </c>
      <c r="N530" t="str">
        <f>RIGHT('For utfylling'!C530,1)</f>
        <v/>
      </c>
      <c r="O530">
        <f>IF(LEN('For utfylling'!C530)&lt;11,1.1,SUM((D530*$D$1+E530*$E$1+F530*$F$1+G530*$G$1+H530*$H$1+I530*$I$1+J530*$J$1+K530*$K$1+L530*$L$1+M530*$M$1+N530*$N$1))/11)</f>
        <v>1.1000000000000001</v>
      </c>
      <c r="P530">
        <f>IF(LEN('For utfylling'!C530)&lt;11,1.1,SUM((D530*$D$2+E530*$E$2+F530*$F$2+G530*$G$2+H530*$H$2+I530*$I$2+J530*$J$2+K530*$K$2+L530*$L$2+M530*$M$2))/11)</f>
        <v>1.1000000000000001</v>
      </c>
      <c r="S530">
        <f t="shared" si="16"/>
        <v>19</v>
      </c>
      <c r="T530">
        <f>YEAR('For utfylling'!B530)</f>
        <v>1900</v>
      </c>
      <c r="U530">
        <f t="shared" si="17"/>
        <v>1881</v>
      </c>
      <c r="V530">
        <f>IF(OR(U530='For utfylling'!F530,U530=('For utfylling'!F530+1),U530=('For utfylling'!F530-1)),1,0)</f>
        <v>0</v>
      </c>
    </row>
    <row r="531" spans="4:22" x14ac:dyDescent="0.2">
      <c r="D531" t="str">
        <f>MID('For utfylling'!$C531,1,1)</f>
        <v/>
      </c>
      <c r="E531" t="str">
        <f>MID('For utfylling'!$C531,2,1)</f>
        <v/>
      </c>
      <c r="F531" t="str">
        <f>MID('For utfylling'!$C531,3,1)</f>
        <v/>
      </c>
      <c r="G531" t="str">
        <f>MID('For utfylling'!$C531,4,1)</f>
        <v/>
      </c>
      <c r="H531" t="str">
        <f>MID('For utfylling'!$C531,5,1)</f>
        <v/>
      </c>
      <c r="I531" t="str">
        <f>MID('For utfylling'!$C531,6,1)</f>
        <v/>
      </c>
      <c r="J531" t="str">
        <f>MID('For utfylling'!$C531,7,1)</f>
        <v/>
      </c>
      <c r="K531" t="str">
        <f>MID('For utfylling'!$C531,8,1)</f>
        <v/>
      </c>
      <c r="L531" t="str">
        <f>MID('For utfylling'!$C531,9,1)</f>
        <v/>
      </c>
      <c r="M531" t="str">
        <f>MID('For utfylling'!$C531,10,1)</f>
        <v/>
      </c>
      <c r="N531" t="str">
        <f>RIGHT('For utfylling'!C531,1)</f>
        <v/>
      </c>
      <c r="O531">
        <f>IF(LEN('For utfylling'!C531)&lt;11,1.1,SUM((D531*$D$1+E531*$E$1+F531*$F$1+G531*$G$1+H531*$H$1+I531*$I$1+J531*$J$1+K531*$K$1+L531*$L$1+M531*$M$1+N531*$N$1))/11)</f>
        <v>1.1000000000000001</v>
      </c>
      <c r="P531">
        <f>IF(LEN('For utfylling'!C531)&lt;11,1.1,SUM((D531*$D$2+E531*$E$2+F531*$F$2+G531*$G$2+H531*$H$2+I531*$I$2+J531*$J$2+K531*$K$2+L531*$L$2+M531*$M$2))/11)</f>
        <v>1.1000000000000001</v>
      </c>
      <c r="S531">
        <f t="shared" si="16"/>
        <v>19</v>
      </c>
      <c r="T531">
        <f>YEAR('For utfylling'!B531)</f>
        <v>1900</v>
      </c>
      <c r="U531">
        <f t="shared" si="17"/>
        <v>1881</v>
      </c>
      <c r="V531">
        <f>IF(OR(U531='For utfylling'!F531,U531=('For utfylling'!F531+1),U531=('For utfylling'!F531-1)),1,0)</f>
        <v>0</v>
      </c>
    </row>
    <row r="532" spans="4:22" x14ac:dyDescent="0.2">
      <c r="D532" t="str">
        <f>MID('For utfylling'!$C532,1,1)</f>
        <v/>
      </c>
      <c r="E532" t="str">
        <f>MID('For utfylling'!$C532,2,1)</f>
        <v/>
      </c>
      <c r="F532" t="str">
        <f>MID('For utfylling'!$C532,3,1)</f>
        <v/>
      </c>
      <c r="G532" t="str">
        <f>MID('For utfylling'!$C532,4,1)</f>
        <v/>
      </c>
      <c r="H532" t="str">
        <f>MID('For utfylling'!$C532,5,1)</f>
        <v/>
      </c>
      <c r="I532" t="str">
        <f>MID('For utfylling'!$C532,6,1)</f>
        <v/>
      </c>
      <c r="J532" t="str">
        <f>MID('For utfylling'!$C532,7,1)</f>
        <v/>
      </c>
      <c r="K532" t="str">
        <f>MID('For utfylling'!$C532,8,1)</f>
        <v/>
      </c>
      <c r="L532" t="str">
        <f>MID('For utfylling'!$C532,9,1)</f>
        <v/>
      </c>
      <c r="M532" t="str">
        <f>MID('For utfylling'!$C532,10,1)</f>
        <v/>
      </c>
      <c r="N532" t="str">
        <f>RIGHT('For utfylling'!C532,1)</f>
        <v/>
      </c>
      <c r="O532">
        <f>IF(LEN('For utfylling'!C532)&lt;11,1.1,SUM((D532*$D$1+E532*$E$1+F532*$F$1+G532*$G$1+H532*$H$1+I532*$I$1+J532*$J$1+K532*$K$1+L532*$L$1+M532*$M$1+N532*$N$1))/11)</f>
        <v>1.1000000000000001</v>
      </c>
      <c r="P532">
        <f>IF(LEN('For utfylling'!C532)&lt;11,1.1,SUM((D532*$D$2+E532*$E$2+F532*$F$2+G532*$G$2+H532*$H$2+I532*$I$2+J532*$J$2+K532*$K$2+L532*$L$2+M532*$M$2))/11)</f>
        <v>1.1000000000000001</v>
      </c>
      <c r="S532">
        <f t="shared" si="16"/>
        <v>19</v>
      </c>
      <c r="T532">
        <f>YEAR('For utfylling'!B532)</f>
        <v>1900</v>
      </c>
      <c r="U532">
        <f t="shared" si="17"/>
        <v>1881</v>
      </c>
      <c r="V532">
        <f>IF(OR(U532='For utfylling'!F532,U532=('For utfylling'!F532+1),U532=('For utfylling'!F532-1)),1,0)</f>
        <v>0</v>
      </c>
    </row>
    <row r="533" spans="4:22" x14ac:dyDescent="0.2">
      <c r="D533" t="str">
        <f>MID('For utfylling'!$C533,1,1)</f>
        <v/>
      </c>
      <c r="E533" t="str">
        <f>MID('For utfylling'!$C533,2,1)</f>
        <v/>
      </c>
      <c r="F533" t="str">
        <f>MID('For utfylling'!$C533,3,1)</f>
        <v/>
      </c>
      <c r="G533" t="str">
        <f>MID('For utfylling'!$C533,4,1)</f>
        <v/>
      </c>
      <c r="H533" t="str">
        <f>MID('For utfylling'!$C533,5,1)</f>
        <v/>
      </c>
      <c r="I533" t="str">
        <f>MID('For utfylling'!$C533,6,1)</f>
        <v/>
      </c>
      <c r="J533" t="str">
        <f>MID('For utfylling'!$C533,7,1)</f>
        <v/>
      </c>
      <c r="K533" t="str">
        <f>MID('For utfylling'!$C533,8,1)</f>
        <v/>
      </c>
      <c r="L533" t="str">
        <f>MID('For utfylling'!$C533,9,1)</f>
        <v/>
      </c>
      <c r="M533" t="str">
        <f>MID('For utfylling'!$C533,10,1)</f>
        <v/>
      </c>
      <c r="N533" t="str">
        <f>RIGHT('For utfylling'!C533,1)</f>
        <v/>
      </c>
      <c r="O533">
        <f>IF(LEN('For utfylling'!C533)&lt;11,1.1,SUM((D533*$D$1+E533*$E$1+F533*$F$1+G533*$G$1+H533*$H$1+I533*$I$1+J533*$J$1+K533*$K$1+L533*$L$1+M533*$M$1+N533*$N$1))/11)</f>
        <v>1.1000000000000001</v>
      </c>
      <c r="P533">
        <f>IF(LEN('For utfylling'!C533)&lt;11,1.1,SUM((D533*$D$2+E533*$E$2+F533*$F$2+G533*$G$2+H533*$H$2+I533*$I$2+J533*$J$2+K533*$K$2+L533*$L$2+M533*$M$2))/11)</f>
        <v>1.1000000000000001</v>
      </c>
      <c r="S533">
        <f t="shared" si="16"/>
        <v>19</v>
      </c>
      <c r="T533">
        <f>YEAR('For utfylling'!B533)</f>
        <v>1900</v>
      </c>
      <c r="U533">
        <f t="shared" si="17"/>
        <v>1881</v>
      </c>
      <c r="V533">
        <f>IF(OR(U533='For utfylling'!F533,U533=('For utfylling'!F533+1),U533=('For utfylling'!F533-1)),1,0)</f>
        <v>0</v>
      </c>
    </row>
    <row r="534" spans="4:22" x14ac:dyDescent="0.2">
      <c r="D534" t="str">
        <f>MID('For utfylling'!$C534,1,1)</f>
        <v/>
      </c>
      <c r="E534" t="str">
        <f>MID('For utfylling'!$C534,2,1)</f>
        <v/>
      </c>
      <c r="F534" t="str">
        <f>MID('For utfylling'!$C534,3,1)</f>
        <v/>
      </c>
      <c r="G534" t="str">
        <f>MID('For utfylling'!$C534,4,1)</f>
        <v/>
      </c>
      <c r="H534" t="str">
        <f>MID('For utfylling'!$C534,5,1)</f>
        <v/>
      </c>
      <c r="I534" t="str">
        <f>MID('For utfylling'!$C534,6,1)</f>
        <v/>
      </c>
      <c r="J534" t="str">
        <f>MID('For utfylling'!$C534,7,1)</f>
        <v/>
      </c>
      <c r="K534" t="str">
        <f>MID('For utfylling'!$C534,8,1)</f>
        <v/>
      </c>
      <c r="L534" t="str">
        <f>MID('For utfylling'!$C534,9,1)</f>
        <v/>
      </c>
      <c r="M534" t="str">
        <f>MID('For utfylling'!$C534,10,1)</f>
        <v/>
      </c>
      <c r="N534" t="str">
        <f>RIGHT('For utfylling'!C534,1)</f>
        <v/>
      </c>
      <c r="O534">
        <f>IF(LEN('For utfylling'!C534)&lt;11,1.1,SUM((D534*$D$1+E534*$E$1+F534*$F$1+G534*$G$1+H534*$H$1+I534*$I$1+J534*$J$1+K534*$K$1+L534*$L$1+M534*$M$1+N534*$N$1))/11)</f>
        <v>1.1000000000000001</v>
      </c>
      <c r="P534">
        <f>IF(LEN('For utfylling'!C534)&lt;11,1.1,SUM((D534*$D$2+E534*$E$2+F534*$F$2+G534*$G$2+H534*$H$2+I534*$I$2+J534*$J$2+K534*$K$2+L534*$L$2+M534*$M$2))/11)</f>
        <v>1.1000000000000001</v>
      </c>
      <c r="S534">
        <f t="shared" si="16"/>
        <v>19</v>
      </c>
      <c r="T534">
        <f>YEAR('For utfylling'!B534)</f>
        <v>1900</v>
      </c>
      <c r="U534">
        <f t="shared" si="17"/>
        <v>1881</v>
      </c>
      <c r="V534">
        <f>IF(OR(U534='For utfylling'!F534,U534=('For utfylling'!F534+1),U534=('For utfylling'!F534-1)),1,0)</f>
        <v>0</v>
      </c>
    </row>
    <row r="535" spans="4:22" x14ac:dyDescent="0.2">
      <c r="D535" t="str">
        <f>MID('For utfylling'!$C535,1,1)</f>
        <v/>
      </c>
      <c r="E535" t="str">
        <f>MID('For utfylling'!$C535,2,1)</f>
        <v/>
      </c>
      <c r="F535" t="str">
        <f>MID('For utfylling'!$C535,3,1)</f>
        <v/>
      </c>
      <c r="G535" t="str">
        <f>MID('For utfylling'!$C535,4,1)</f>
        <v/>
      </c>
      <c r="H535" t="str">
        <f>MID('For utfylling'!$C535,5,1)</f>
        <v/>
      </c>
      <c r="I535" t="str">
        <f>MID('For utfylling'!$C535,6,1)</f>
        <v/>
      </c>
      <c r="J535" t="str">
        <f>MID('For utfylling'!$C535,7,1)</f>
        <v/>
      </c>
      <c r="K535" t="str">
        <f>MID('For utfylling'!$C535,8,1)</f>
        <v/>
      </c>
      <c r="L535" t="str">
        <f>MID('For utfylling'!$C535,9,1)</f>
        <v/>
      </c>
      <c r="M535" t="str">
        <f>MID('For utfylling'!$C535,10,1)</f>
        <v/>
      </c>
      <c r="N535" t="str">
        <f>RIGHT('For utfylling'!C535,1)</f>
        <v/>
      </c>
      <c r="O535">
        <f>IF(LEN('For utfylling'!C535)&lt;11,1.1,SUM((D535*$D$1+E535*$E$1+F535*$F$1+G535*$G$1+H535*$H$1+I535*$I$1+J535*$J$1+K535*$K$1+L535*$L$1+M535*$M$1+N535*$N$1))/11)</f>
        <v>1.1000000000000001</v>
      </c>
      <c r="P535">
        <f>IF(LEN('For utfylling'!C535)&lt;11,1.1,SUM((D535*$D$2+E535*$E$2+F535*$F$2+G535*$G$2+H535*$H$2+I535*$I$2+J535*$J$2+K535*$K$2+L535*$L$2+M535*$M$2))/11)</f>
        <v>1.1000000000000001</v>
      </c>
      <c r="S535">
        <f t="shared" si="16"/>
        <v>19</v>
      </c>
      <c r="T535">
        <f>YEAR('For utfylling'!B535)</f>
        <v>1900</v>
      </c>
      <c r="U535">
        <f t="shared" si="17"/>
        <v>1881</v>
      </c>
      <c r="V535">
        <f>IF(OR(U535='For utfylling'!F535,U535=('For utfylling'!F535+1),U535=('For utfylling'!F535-1)),1,0)</f>
        <v>0</v>
      </c>
    </row>
    <row r="536" spans="4:22" x14ac:dyDescent="0.2">
      <c r="D536" t="str">
        <f>MID('For utfylling'!$C536,1,1)</f>
        <v/>
      </c>
      <c r="E536" t="str">
        <f>MID('For utfylling'!$C536,2,1)</f>
        <v/>
      </c>
      <c r="F536" t="str">
        <f>MID('For utfylling'!$C536,3,1)</f>
        <v/>
      </c>
      <c r="G536" t="str">
        <f>MID('For utfylling'!$C536,4,1)</f>
        <v/>
      </c>
      <c r="H536" t="str">
        <f>MID('For utfylling'!$C536,5,1)</f>
        <v/>
      </c>
      <c r="I536" t="str">
        <f>MID('For utfylling'!$C536,6,1)</f>
        <v/>
      </c>
      <c r="J536" t="str">
        <f>MID('For utfylling'!$C536,7,1)</f>
        <v/>
      </c>
      <c r="K536" t="str">
        <f>MID('For utfylling'!$C536,8,1)</f>
        <v/>
      </c>
      <c r="L536" t="str">
        <f>MID('For utfylling'!$C536,9,1)</f>
        <v/>
      </c>
      <c r="M536" t="str">
        <f>MID('For utfylling'!$C536,10,1)</f>
        <v/>
      </c>
      <c r="N536" t="str">
        <f>RIGHT('For utfylling'!C536,1)</f>
        <v/>
      </c>
      <c r="O536">
        <f>IF(LEN('For utfylling'!C536)&lt;11,1.1,SUM((D536*$D$1+E536*$E$1+F536*$F$1+G536*$G$1+H536*$H$1+I536*$I$1+J536*$J$1+K536*$K$1+L536*$L$1+M536*$M$1+N536*$N$1))/11)</f>
        <v>1.1000000000000001</v>
      </c>
      <c r="P536">
        <f>IF(LEN('For utfylling'!C536)&lt;11,1.1,SUM((D536*$D$2+E536*$E$2+F536*$F$2+G536*$G$2+H536*$H$2+I536*$I$2+J536*$J$2+K536*$K$2+L536*$L$2+M536*$M$2))/11)</f>
        <v>1.1000000000000001</v>
      </c>
      <c r="S536">
        <f t="shared" si="16"/>
        <v>19</v>
      </c>
      <c r="T536">
        <f>YEAR('For utfylling'!B536)</f>
        <v>1900</v>
      </c>
      <c r="U536">
        <f t="shared" si="17"/>
        <v>1881</v>
      </c>
      <c r="V536">
        <f>IF(OR(U536='For utfylling'!F536,U536=('For utfylling'!F536+1),U536=('For utfylling'!F536-1)),1,0)</f>
        <v>0</v>
      </c>
    </row>
    <row r="537" spans="4:22" x14ac:dyDescent="0.2">
      <c r="D537" t="str">
        <f>MID('For utfylling'!$C537,1,1)</f>
        <v/>
      </c>
      <c r="E537" t="str">
        <f>MID('For utfylling'!$C537,2,1)</f>
        <v/>
      </c>
      <c r="F537" t="str">
        <f>MID('For utfylling'!$C537,3,1)</f>
        <v/>
      </c>
      <c r="G537" t="str">
        <f>MID('For utfylling'!$C537,4,1)</f>
        <v/>
      </c>
      <c r="H537" t="str">
        <f>MID('For utfylling'!$C537,5,1)</f>
        <v/>
      </c>
      <c r="I537" t="str">
        <f>MID('For utfylling'!$C537,6,1)</f>
        <v/>
      </c>
      <c r="J537" t="str">
        <f>MID('For utfylling'!$C537,7,1)</f>
        <v/>
      </c>
      <c r="K537" t="str">
        <f>MID('For utfylling'!$C537,8,1)</f>
        <v/>
      </c>
      <c r="L537" t="str">
        <f>MID('For utfylling'!$C537,9,1)</f>
        <v/>
      </c>
      <c r="M537" t="str">
        <f>MID('For utfylling'!$C537,10,1)</f>
        <v/>
      </c>
      <c r="N537" t="str">
        <f>RIGHT('For utfylling'!C537,1)</f>
        <v/>
      </c>
      <c r="O537">
        <f>IF(LEN('For utfylling'!C537)&lt;11,1.1,SUM((D537*$D$1+E537*$E$1+F537*$F$1+G537*$G$1+H537*$H$1+I537*$I$1+J537*$J$1+K537*$K$1+L537*$L$1+M537*$M$1+N537*$N$1))/11)</f>
        <v>1.1000000000000001</v>
      </c>
      <c r="P537">
        <f>IF(LEN('For utfylling'!C537)&lt;11,1.1,SUM((D537*$D$2+E537*$E$2+F537*$F$2+G537*$G$2+H537*$H$2+I537*$I$2+J537*$J$2+K537*$K$2+L537*$L$2+M537*$M$2))/11)</f>
        <v>1.1000000000000001</v>
      </c>
      <c r="S537">
        <f t="shared" si="16"/>
        <v>19</v>
      </c>
      <c r="T537">
        <f>YEAR('For utfylling'!B537)</f>
        <v>1900</v>
      </c>
      <c r="U537">
        <f t="shared" si="17"/>
        <v>1881</v>
      </c>
      <c r="V537">
        <f>IF(OR(U537='For utfylling'!F537,U537=('For utfylling'!F537+1),U537=('For utfylling'!F537-1)),1,0)</f>
        <v>0</v>
      </c>
    </row>
    <row r="538" spans="4:22" x14ac:dyDescent="0.2">
      <c r="D538" t="str">
        <f>MID('For utfylling'!$C538,1,1)</f>
        <v/>
      </c>
      <c r="E538" t="str">
        <f>MID('For utfylling'!$C538,2,1)</f>
        <v/>
      </c>
      <c r="F538" t="str">
        <f>MID('For utfylling'!$C538,3,1)</f>
        <v/>
      </c>
      <c r="G538" t="str">
        <f>MID('For utfylling'!$C538,4,1)</f>
        <v/>
      </c>
      <c r="H538" t="str">
        <f>MID('For utfylling'!$C538,5,1)</f>
        <v/>
      </c>
      <c r="I538" t="str">
        <f>MID('For utfylling'!$C538,6,1)</f>
        <v/>
      </c>
      <c r="J538" t="str">
        <f>MID('For utfylling'!$C538,7,1)</f>
        <v/>
      </c>
      <c r="K538" t="str">
        <f>MID('For utfylling'!$C538,8,1)</f>
        <v/>
      </c>
      <c r="L538" t="str">
        <f>MID('For utfylling'!$C538,9,1)</f>
        <v/>
      </c>
      <c r="M538" t="str">
        <f>MID('For utfylling'!$C538,10,1)</f>
        <v/>
      </c>
      <c r="N538" t="str">
        <f>RIGHT('For utfylling'!C538,1)</f>
        <v/>
      </c>
      <c r="O538">
        <f>IF(LEN('For utfylling'!C538)&lt;11,1.1,SUM((D538*$D$1+E538*$E$1+F538*$F$1+G538*$G$1+H538*$H$1+I538*$I$1+J538*$J$1+K538*$K$1+L538*$L$1+M538*$M$1+N538*$N$1))/11)</f>
        <v>1.1000000000000001</v>
      </c>
      <c r="P538">
        <f>IF(LEN('For utfylling'!C538)&lt;11,1.1,SUM((D538*$D$2+E538*$E$2+F538*$F$2+G538*$G$2+H538*$H$2+I538*$I$2+J538*$J$2+K538*$K$2+L538*$L$2+M538*$M$2))/11)</f>
        <v>1.1000000000000001</v>
      </c>
      <c r="S538">
        <f t="shared" si="16"/>
        <v>19</v>
      </c>
      <c r="T538">
        <f>YEAR('For utfylling'!B538)</f>
        <v>1900</v>
      </c>
      <c r="U538">
        <f t="shared" si="17"/>
        <v>1881</v>
      </c>
      <c r="V538">
        <f>IF(OR(U538='For utfylling'!F538,U538=('For utfylling'!F538+1),U538=('For utfylling'!F538-1)),1,0)</f>
        <v>0</v>
      </c>
    </row>
    <row r="539" spans="4:22" x14ac:dyDescent="0.2">
      <c r="D539" t="str">
        <f>MID('For utfylling'!$C539,1,1)</f>
        <v/>
      </c>
      <c r="E539" t="str">
        <f>MID('For utfylling'!$C539,2,1)</f>
        <v/>
      </c>
      <c r="F539" t="str">
        <f>MID('For utfylling'!$C539,3,1)</f>
        <v/>
      </c>
      <c r="G539" t="str">
        <f>MID('For utfylling'!$C539,4,1)</f>
        <v/>
      </c>
      <c r="H539" t="str">
        <f>MID('For utfylling'!$C539,5,1)</f>
        <v/>
      </c>
      <c r="I539" t="str">
        <f>MID('For utfylling'!$C539,6,1)</f>
        <v/>
      </c>
      <c r="J539" t="str">
        <f>MID('For utfylling'!$C539,7,1)</f>
        <v/>
      </c>
      <c r="K539" t="str">
        <f>MID('For utfylling'!$C539,8,1)</f>
        <v/>
      </c>
      <c r="L539" t="str">
        <f>MID('For utfylling'!$C539,9,1)</f>
        <v/>
      </c>
      <c r="M539" t="str">
        <f>MID('For utfylling'!$C539,10,1)</f>
        <v/>
      </c>
      <c r="N539" t="str">
        <f>RIGHT('For utfylling'!C539,1)</f>
        <v/>
      </c>
      <c r="O539">
        <f>IF(LEN('For utfylling'!C539)&lt;11,1.1,SUM((D539*$D$1+E539*$E$1+F539*$F$1+G539*$G$1+H539*$H$1+I539*$I$1+J539*$J$1+K539*$K$1+L539*$L$1+M539*$M$1+N539*$N$1))/11)</f>
        <v>1.1000000000000001</v>
      </c>
      <c r="P539">
        <f>IF(LEN('For utfylling'!C539)&lt;11,1.1,SUM((D539*$D$2+E539*$E$2+F539*$F$2+G539*$G$2+H539*$H$2+I539*$I$2+J539*$J$2+K539*$K$2+L539*$L$2+M539*$M$2))/11)</f>
        <v>1.1000000000000001</v>
      </c>
      <c r="S539">
        <f t="shared" si="16"/>
        <v>19</v>
      </c>
      <c r="T539">
        <f>YEAR('For utfylling'!B539)</f>
        <v>1900</v>
      </c>
      <c r="U539">
        <f t="shared" si="17"/>
        <v>1881</v>
      </c>
      <c r="V539">
        <f>IF(OR(U539='For utfylling'!F539,U539=('For utfylling'!F539+1),U539=('For utfylling'!F539-1)),1,0)</f>
        <v>0</v>
      </c>
    </row>
    <row r="540" spans="4:22" x14ac:dyDescent="0.2">
      <c r="D540" t="str">
        <f>MID('For utfylling'!$C540,1,1)</f>
        <v/>
      </c>
      <c r="E540" t="str">
        <f>MID('For utfylling'!$C540,2,1)</f>
        <v/>
      </c>
      <c r="F540" t="str">
        <f>MID('For utfylling'!$C540,3,1)</f>
        <v/>
      </c>
      <c r="G540" t="str">
        <f>MID('For utfylling'!$C540,4,1)</f>
        <v/>
      </c>
      <c r="H540" t="str">
        <f>MID('For utfylling'!$C540,5,1)</f>
        <v/>
      </c>
      <c r="I540" t="str">
        <f>MID('For utfylling'!$C540,6,1)</f>
        <v/>
      </c>
      <c r="J540" t="str">
        <f>MID('For utfylling'!$C540,7,1)</f>
        <v/>
      </c>
      <c r="K540" t="str">
        <f>MID('For utfylling'!$C540,8,1)</f>
        <v/>
      </c>
      <c r="L540" t="str">
        <f>MID('For utfylling'!$C540,9,1)</f>
        <v/>
      </c>
      <c r="M540" t="str">
        <f>MID('For utfylling'!$C540,10,1)</f>
        <v/>
      </c>
      <c r="N540" t="str">
        <f>RIGHT('For utfylling'!C540,1)</f>
        <v/>
      </c>
      <c r="O540">
        <f>IF(LEN('For utfylling'!C540)&lt;11,1.1,SUM((D540*$D$1+E540*$E$1+F540*$F$1+G540*$G$1+H540*$H$1+I540*$I$1+J540*$J$1+K540*$K$1+L540*$L$1+M540*$M$1+N540*$N$1))/11)</f>
        <v>1.1000000000000001</v>
      </c>
      <c r="P540">
        <f>IF(LEN('For utfylling'!C540)&lt;11,1.1,SUM((D540*$D$2+E540*$E$2+F540*$F$2+G540*$G$2+H540*$H$2+I540*$I$2+J540*$J$2+K540*$K$2+L540*$L$2+M540*$M$2))/11)</f>
        <v>1.1000000000000001</v>
      </c>
      <c r="S540">
        <f t="shared" si="16"/>
        <v>19</v>
      </c>
      <c r="T540">
        <f>YEAR('For utfylling'!B540)</f>
        <v>1900</v>
      </c>
      <c r="U540">
        <f t="shared" si="17"/>
        <v>1881</v>
      </c>
      <c r="V540">
        <f>IF(OR(U540='For utfylling'!F540,U540=('For utfylling'!F540+1),U540=('For utfylling'!F540-1)),1,0)</f>
        <v>0</v>
      </c>
    </row>
    <row r="541" spans="4:22" x14ac:dyDescent="0.2">
      <c r="D541" t="str">
        <f>MID('For utfylling'!$C541,1,1)</f>
        <v/>
      </c>
      <c r="E541" t="str">
        <f>MID('For utfylling'!$C541,2,1)</f>
        <v/>
      </c>
      <c r="F541" t="str">
        <f>MID('For utfylling'!$C541,3,1)</f>
        <v/>
      </c>
      <c r="G541" t="str">
        <f>MID('For utfylling'!$C541,4,1)</f>
        <v/>
      </c>
      <c r="H541" t="str">
        <f>MID('For utfylling'!$C541,5,1)</f>
        <v/>
      </c>
      <c r="I541" t="str">
        <f>MID('For utfylling'!$C541,6,1)</f>
        <v/>
      </c>
      <c r="J541" t="str">
        <f>MID('For utfylling'!$C541,7,1)</f>
        <v/>
      </c>
      <c r="K541" t="str">
        <f>MID('For utfylling'!$C541,8,1)</f>
        <v/>
      </c>
      <c r="L541" t="str">
        <f>MID('For utfylling'!$C541,9,1)</f>
        <v/>
      </c>
      <c r="M541" t="str">
        <f>MID('For utfylling'!$C541,10,1)</f>
        <v/>
      </c>
      <c r="N541" t="str">
        <f>RIGHT('For utfylling'!C541,1)</f>
        <v/>
      </c>
      <c r="O541">
        <f>IF(LEN('For utfylling'!C541)&lt;11,1.1,SUM((D541*$D$1+E541*$E$1+F541*$F$1+G541*$G$1+H541*$H$1+I541*$I$1+J541*$J$1+K541*$K$1+L541*$L$1+M541*$M$1+N541*$N$1))/11)</f>
        <v>1.1000000000000001</v>
      </c>
      <c r="P541">
        <f>IF(LEN('For utfylling'!C541)&lt;11,1.1,SUM((D541*$D$2+E541*$E$2+F541*$F$2+G541*$G$2+H541*$H$2+I541*$I$2+J541*$J$2+K541*$K$2+L541*$L$2+M541*$M$2))/11)</f>
        <v>1.1000000000000001</v>
      </c>
      <c r="S541">
        <f t="shared" si="16"/>
        <v>19</v>
      </c>
      <c r="T541">
        <f>YEAR('For utfylling'!B541)</f>
        <v>1900</v>
      </c>
      <c r="U541">
        <f t="shared" si="17"/>
        <v>1881</v>
      </c>
      <c r="V541">
        <f>IF(OR(U541='For utfylling'!F541,U541=('For utfylling'!F541+1),U541=('For utfylling'!F541-1)),1,0)</f>
        <v>0</v>
      </c>
    </row>
    <row r="542" spans="4:22" x14ac:dyDescent="0.2">
      <c r="D542" t="str">
        <f>MID('For utfylling'!$C542,1,1)</f>
        <v/>
      </c>
      <c r="E542" t="str">
        <f>MID('For utfylling'!$C542,2,1)</f>
        <v/>
      </c>
      <c r="F542" t="str">
        <f>MID('For utfylling'!$C542,3,1)</f>
        <v/>
      </c>
      <c r="G542" t="str">
        <f>MID('For utfylling'!$C542,4,1)</f>
        <v/>
      </c>
      <c r="H542" t="str">
        <f>MID('For utfylling'!$C542,5,1)</f>
        <v/>
      </c>
      <c r="I542" t="str">
        <f>MID('For utfylling'!$C542,6,1)</f>
        <v/>
      </c>
      <c r="J542" t="str">
        <f>MID('For utfylling'!$C542,7,1)</f>
        <v/>
      </c>
      <c r="K542" t="str">
        <f>MID('For utfylling'!$C542,8,1)</f>
        <v/>
      </c>
      <c r="L542" t="str">
        <f>MID('For utfylling'!$C542,9,1)</f>
        <v/>
      </c>
      <c r="M542" t="str">
        <f>MID('For utfylling'!$C542,10,1)</f>
        <v/>
      </c>
      <c r="N542" t="str">
        <f>RIGHT('For utfylling'!C542,1)</f>
        <v/>
      </c>
      <c r="O542">
        <f>IF(LEN('For utfylling'!C542)&lt;11,1.1,SUM((D542*$D$1+E542*$E$1+F542*$F$1+G542*$G$1+H542*$H$1+I542*$I$1+J542*$J$1+K542*$K$1+L542*$L$1+M542*$M$1+N542*$N$1))/11)</f>
        <v>1.1000000000000001</v>
      </c>
      <c r="P542">
        <f>IF(LEN('For utfylling'!C542)&lt;11,1.1,SUM((D542*$D$2+E542*$E$2+F542*$F$2+G542*$G$2+H542*$H$2+I542*$I$2+J542*$J$2+K542*$K$2+L542*$L$2+M542*$M$2))/11)</f>
        <v>1.1000000000000001</v>
      </c>
      <c r="S542">
        <f t="shared" si="16"/>
        <v>19</v>
      </c>
      <c r="T542">
        <f>YEAR('For utfylling'!B542)</f>
        <v>1900</v>
      </c>
      <c r="U542">
        <f t="shared" si="17"/>
        <v>1881</v>
      </c>
      <c r="V542">
        <f>IF(OR(U542='For utfylling'!F542,U542=('For utfylling'!F542+1),U542=('For utfylling'!F542-1)),1,0)</f>
        <v>0</v>
      </c>
    </row>
    <row r="543" spans="4:22" x14ac:dyDescent="0.2">
      <c r="D543" t="str">
        <f>MID('For utfylling'!$C543,1,1)</f>
        <v/>
      </c>
      <c r="E543" t="str">
        <f>MID('For utfylling'!$C543,2,1)</f>
        <v/>
      </c>
      <c r="F543" t="str">
        <f>MID('For utfylling'!$C543,3,1)</f>
        <v/>
      </c>
      <c r="G543" t="str">
        <f>MID('For utfylling'!$C543,4,1)</f>
        <v/>
      </c>
      <c r="H543" t="str">
        <f>MID('For utfylling'!$C543,5,1)</f>
        <v/>
      </c>
      <c r="I543" t="str">
        <f>MID('For utfylling'!$C543,6,1)</f>
        <v/>
      </c>
      <c r="J543" t="str">
        <f>MID('For utfylling'!$C543,7,1)</f>
        <v/>
      </c>
      <c r="K543" t="str">
        <f>MID('For utfylling'!$C543,8,1)</f>
        <v/>
      </c>
      <c r="L543" t="str">
        <f>MID('For utfylling'!$C543,9,1)</f>
        <v/>
      </c>
      <c r="M543" t="str">
        <f>MID('For utfylling'!$C543,10,1)</f>
        <v/>
      </c>
      <c r="N543" t="str">
        <f>RIGHT('For utfylling'!C543,1)</f>
        <v/>
      </c>
      <c r="O543">
        <f>IF(LEN('For utfylling'!C543)&lt;11,1.1,SUM((D543*$D$1+E543*$E$1+F543*$F$1+G543*$G$1+H543*$H$1+I543*$I$1+J543*$J$1+K543*$K$1+L543*$L$1+M543*$M$1+N543*$N$1))/11)</f>
        <v>1.1000000000000001</v>
      </c>
      <c r="P543">
        <f>IF(LEN('For utfylling'!C543)&lt;11,1.1,SUM((D543*$D$2+E543*$E$2+F543*$F$2+G543*$G$2+H543*$H$2+I543*$I$2+J543*$J$2+K543*$K$2+L543*$L$2+M543*$M$2))/11)</f>
        <v>1.1000000000000001</v>
      </c>
      <c r="S543">
        <f t="shared" si="16"/>
        <v>19</v>
      </c>
      <c r="T543">
        <f>YEAR('For utfylling'!B543)</f>
        <v>1900</v>
      </c>
      <c r="U543">
        <f t="shared" si="17"/>
        <v>1881</v>
      </c>
      <c r="V543">
        <f>IF(OR(U543='For utfylling'!F543,U543=('For utfylling'!F543+1),U543=('For utfylling'!F543-1)),1,0)</f>
        <v>0</v>
      </c>
    </row>
    <row r="544" spans="4:22" x14ac:dyDescent="0.2">
      <c r="D544" t="str">
        <f>MID('For utfylling'!$C544,1,1)</f>
        <v/>
      </c>
      <c r="E544" t="str">
        <f>MID('For utfylling'!$C544,2,1)</f>
        <v/>
      </c>
      <c r="F544" t="str">
        <f>MID('For utfylling'!$C544,3,1)</f>
        <v/>
      </c>
      <c r="G544" t="str">
        <f>MID('For utfylling'!$C544,4,1)</f>
        <v/>
      </c>
      <c r="H544" t="str">
        <f>MID('For utfylling'!$C544,5,1)</f>
        <v/>
      </c>
      <c r="I544" t="str">
        <f>MID('For utfylling'!$C544,6,1)</f>
        <v/>
      </c>
      <c r="J544" t="str">
        <f>MID('For utfylling'!$C544,7,1)</f>
        <v/>
      </c>
      <c r="K544" t="str">
        <f>MID('For utfylling'!$C544,8,1)</f>
        <v/>
      </c>
      <c r="L544" t="str">
        <f>MID('For utfylling'!$C544,9,1)</f>
        <v/>
      </c>
      <c r="M544" t="str">
        <f>MID('For utfylling'!$C544,10,1)</f>
        <v/>
      </c>
      <c r="N544" t="str">
        <f>RIGHT('For utfylling'!C544,1)</f>
        <v/>
      </c>
      <c r="O544">
        <f>IF(LEN('For utfylling'!C544)&lt;11,1.1,SUM((D544*$D$1+E544*$E$1+F544*$F$1+G544*$G$1+H544*$H$1+I544*$I$1+J544*$J$1+K544*$K$1+L544*$L$1+M544*$M$1+N544*$N$1))/11)</f>
        <v>1.1000000000000001</v>
      </c>
      <c r="P544">
        <f>IF(LEN('For utfylling'!C544)&lt;11,1.1,SUM((D544*$D$2+E544*$E$2+F544*$F$2+G544*$G$2+H544*$H$2+I544*$I$2+J544*$J$2+K544*$K$2+L544*$L$2+M544*$M$2))/11)</f>
        <v>1.1000000000000001</v>
      </c>
      <c r="S544">
        <f t="shared" si="16"/>
        <v>19</v>
      </c>
      <c r="T544">
        <f>YEAR('For utfylling'!B544)</f>
        <v>1900</v>
      </c>
      <c r="U544">
        <f t="shared" si="17"/>
        <v>1881</v>
      </c>
      <c r="V544">
        <f>IF(OR(U544='For utfylling'!F544,U544=('For utfylling'!F544+1),U544=('For utfylling'!F544-1)),1,0)</f>
        <v>0</v>
      </c>
    </row>
    <row r="545" spans="4:22" x14ac:dyDescent="0.2">
      <c r="D545" t="str">
        <f>MID('For utfylling'!$C545,1,1)</f>
        <v/>
      </c>
      <c r="E545" t="str">
        <f>MID('For utfylling'!$C545,2,1)</f>
        <v/>
      </c>
      <c r="F545" t="str">
        <f>MID('For utfylling'!$C545,3,1)</f>
        <v/>
      </c>
      <c r="G545" t="str">
        <f>MID('For utfylling'!$C545,4,1)</f>
        <v/>
      </c>
      <c r="H545" t="str">
        <f>MID('For utfylling'!$C545,5,1)</f>
        <v/>
      </c>
      <c r="I545" t="str">
        <f>MID('For utfylling'!$C545,6,1)</f>
        <v/>
      </c>
      <c r="J545" t="str">
        <f>MID('For utfylling'!$C545,7,1)</f>
        <v/>
      </c>
      <c r="K545" t="str">
        <f>MID('For utfylling'!$C545,8,1)</f>
        <v/>
      </c>
      <c r="L545" t="str">
        <f>MID('For utfylling'!$C545,9,1)</f>
        <v/>
      </c>
      <c r="M545" t="str">
        <f>MID('For utfylling'!$C545,10,1)</f>
        <v/>
      </c>
      <c r="N545" t="str">
        <f>RIGHT('For utfylling'!C545,1)</f>
        <v/>
      </c>
      <c r="O545">
        <f>IF(LEN('For utfylling'!C545)&lt;11,1.1,SUM((D545*$D$1+E545*$E$1+F545*$F$1+G545*$G$1+H545*$H$1+I545*$I$1+J545*$J$1+K545*$K$1+L545*$L$1+M545*$M$1+N545*$N$1))/11)</f>
        <v>1.1000000000000001</v>
      </c>
      <c r="P545">
        <f>IF(LEN('For utfylling'!C545)&lt;11,1.1,SUM((D545*$D$2+E545*$E$2+F545*$F$2+G545*$G$2+H545*$H$2+I545*$I$2+J545*$J$2+K545*$K$2+L545*$L$2+M545*$M$2))/11)</f>
        <v>1.1000000000000001</v>
      </c>
      <c r="S545">
        <f t="shared" si="16"/>
        <v>19</v>
      </c>
      <c r="T545">
        <f>YEAR('For utfylling'!B545)</f>
        <v>1900</v>
      </c>
      <c r="U545">
        <f t="shared" si="17"/>
        <v>1881</v>
      </c>
      <c r="V545">
        <f>IF(OR(U545='For utfylling'!F545,U545=('For utfylling'!F545+1),U545=('For utfylling'!F545-1)),1,0)</f>
        <v>0</v>
      </c>
    </row>
    <row r="546" spans="4:22" x14ac:dyDescent="0.2">
      <c r="D546" t="str">
        <f>MID('For utfylling'!$C546,1,1)</f>
        <v/>
      </c>
      <c r="E546" t="str">
        <f>MID('For utfylling'!$C546,2,1)</f>
        <v/>
      </c>
      <c r="F546" t="str">
        <f>MID('For utfylling'!$C546,3,1)</f>
        <v/>
      </c>
      <c r="G546" t="str">
        <f>MID('For utfylling'!$C546,4,1)</f>
        <v/>
      </c>
      <c r="H546" t="str">
        <f>MID('For utfylling'!$C546,5,1)</f>
        <v/>
      </c>
      <c r="I546" t="str">
        <f>MID('For utfylling'!$C546,6,1)</f>
        <v/>
      </c>
      <c r="J546" t="str">
        <f>MID('For utfylling'!$C546,7,1)</f>
        <v/>
      </c>
      <c r="K546" t="str">
        <f>MID('For utfylling'!$C546,8,1)</f>
        <v/>
      </c>
      <c r="L546" t="str">
        <f>MID('For utfylling'!$C546,9,1)</f>
        <v/>
      </c>
      <c r="M546" t="str">
        <f>MID('For utfylling'!$C546,10,1)</f>
        <v/>
      </c>
      <c r="N546" t="str">
        <f>RIGHT('For utfylling'!C546,1)</f>
        <v/>
      </c>
      <c r="O546">
        <f>IF(LEN('For utfylling'!C546)&lt;11,1.1,SUM((D546*$D$1+E546*$E$1+F546*$F$1+G546*$G$1+H546*$H$1+I546*$I$1+J546*$J$1+K546*$K$1+L546*$L$1+M546*$M$1+N546*$N$1))/11)</f>
        <v>1.1000000000000001</v>
      </c>
      <c r="P546">
        <f>IF(LEN('For utfylling'!C546)&lt;11,1.1,SUM((D546*$D$2+E546*$E$2+F546*$F$2+G546*$G$2+H546*$H$2+I546*$I$2+J546*$J$2+K546*$K$2+L546*$L$2+M546*$M$2))/11)</f>
        <v>1.1000000000000001</v>
      </c>
      <c r="S546">
        <f t="shared" si="16"/>
        <v>19</v>
      </c>
      <c r="T546">
        <f>YEAR('For utfylling'!B546)</f>
        <v>1900</v>
      </c>
      <c r="U546">
        <f t="shared" si="17"/>
        <v>1881</v>
      </c>
      <c r="V546">
        <f>IF(OR(U546='For utfylling'!F546,U546=('For utfylling'!F546+1),U546=('For utfylling'!F546-1)),1,0)</f>
        <v>0</v>
      </c>
    </row>
    <row r="547" spans="4:22" x14ac:dyDescent="0.2">
      <c r="D547" t="str">
        <f>MID('For utfylling'!$C547,1,1)</f>
        <v/>
      </c>
      <c r="E547" t="str">
        <f>MID('For utfylling'!$C547,2,1)</f>
        <v/>
      </c>
      <c r="F547" t="str">
        <f>MID('For utfylling'!$C547,3,1)</f>
        <v/>
      </c>
      <c r="G547" t="str">
        <f>MID('For utfylling'!$C547,4,1)</f>
        <v/>
      </c>
      <c r="H547" t="str">
        <f>MID('For utfylling'!$C547,5,1)</f>
        <v/>
      </c>
      <c r="I547" t="str">
        <f>MID('For utfylling'!$C547,6,1)</f>
        <v/>
      </c>
      <c r="J547" t="str">
        <f>MID('For utfylling'!$C547,7,1)</f>
        <v/>
      </c>
      <c r="K547" t="str">
        <f>MID('For utfylling'!$C547,8,1)</f>
        <v/>
      </c>
      <c r="L547" t="str">
        <f>MID('For utfylling'!$C547,9,1)</f>
        <v/>
      </c>
      <c r="M547" t="str">
        <f>MID('For utfylling'!$C547,10,1)</f>
        <v/>
      </c>
      <c r="N547" t="str">
        <f>RIGHT('For utfylling'!C547,1)</f>
        <v/>
      </c>
      <c r="O547">
        <f>IF(LEN('For utfylling'!C547)&lt;11,1.1,SUM((D547*$D$1+E547*$E$1+F547*$F$1+G547*$G$1+H547*$H$1+I547*$I$1+J547*$J$1+K547*$K$1+L547*$L$1+M547*$M$1+N547*$N$1))/11)</f>
        <v>1.1000000000000001</v>
      </c>
      <c r="P547">
        <f>IF(LEN('For utfylling'!C547)&lt;11,1.1,SUM((D547*$D$2+E547*$E$2+F547*$F$2+G547*$G$2+H547*$H$2+I547*$I$2+J547*$J$2+K547*$K$2+L547*$L$2+M547*$M$2))/11)</f>
        <v>1.1000000000000001</v>
      </c>
      <c r="S547">
        <f t="shared" si="16"/>
        <v>19</v>
      </c>
      <c r="T547">
        <f>YEAR('For utfylling'!B547)</f>
        <v>1900</v>
      </c>
      <c r="U547">
        <f t="shared" si="17"/>
        <v>1881</v>
      </c>
      <c r="V547">
        <f>IF(OR(U547='For utfylling'!F547,U547=('For utfylling'!F547+1),U547=('For utfylling'!F547-1)),1,0)</f>
        <v>0</v>
      </c>
    </row>
    <row r="548" spans="4:22" x14ac:dyDescent="0.2">
      <c r="D548" t="str">
        <f>MID('For utfylling'!$C548,1,1)</f>
        <v/>
      </c>
      <c r="E548" t="str">
        <f>MID('For utfylling'!$C548,2,1)</f>
        <v/>
      </c>
      <c r="F548" t="str">
        <f>MID('For utfylling'!$C548,3,1)</f>
        <v/>
      </c>
      <c r="G548" t="str">
        <f>MID('For utfylling'!$C548,4,1)</f>
        <v/>
      </c>
      <c r="H548" t="str">
        <f>MID('For utfylling'!$C548,5,1)</f>
        <v/>
      </c>
      <c r="I548" t="str">
        <f>MID('For utfylling'!$C548,6,1)</f>
        <v/>
      </c>
      <c r="J548" t="str">
        <f>MID('For utfylling'!$C548,7,1)</f>
        <v/>
      </c>
      <c r="K548" t="str">
        <f>MID('For utfylling'!$C548,8,1)</f>
        <v/>
      </c>
      <c r="L548" t="str">
        <f>MID('For utfylling'!$C548,9,1)</f>
        <v/>
      </c>
      <c r="M548" t="str">
        <f>MID('For utfylling'!$C548,10,1)</f>
        <v/>
      </c>
      <c r="N548" t="str">
        <f>RIGHT('For utfylling'!C548,1)</f>
        <v/>
      </c>
      <c r="O548">
        <f>IF(LEN('For utfylling'!C548)&lt;11,1.1,SUM((D548*$D$1+E548*$E$1+F548*$F$1+G548*$G$1+H548*$H$1+I548*$I$1+J548*$J$1+K548*$K$1+L548*$L$1+M548*$M$1+N548*$N$1))/11)</f>
        <v>1.1000000000000001</v>
      </c>
      <c r="P548">
        <f>IF(LEN('For utfylling'!C548)&lt;11,1.1,SUM((D548*$D$2+E548*$E$2+F548*$F$2+G548*$G$2+H548*$H$2+I548*$I$2+J548*$J$2+K548*$K$2+L548*$L$2+M548*$M$2))/11)</f>
        <v>1.1000000000000001</v>
      </c>
      <c r="S548">
        <f t="shared" si="16"/>
        <v>19</v>
      </c>
      <c r="T548">
        <f>YEAR('For utfylling'!B548)</f>
        <v>1900</v>
      </c>
      <c r="U548">
        <f t="shared" si="17"/>
        <v>1881</v>
      </c>
      <c r="V548">
        <f>IF(OR(U548='For utfylling'!F548,U548=('For utfylling'!F548+1),U548=('For utfylling'!F548-1)),1,0)</f>
        <v>0</v>
      </c>
    </row>
    <row r="549" spans="4:22" x14ac:dyDescent="0.2">
      <c r="D549" t="str">
        <f>MID('For utfylling'!$C549,1,1)</f>
        <v/>
      </c>
      <c r="E549" t="str">
        <f>MID('For utfylling'!$C549,2,1)</f>
        <v/>
      </c>
      <c r="F549" t="str">
        <f>MID('For utfylling'!$C549,3,1)</f>
        <v/>
      </c>
      <c r="G549" t="str">
        <f>MID('For utfylling'!$C549,4,1)</f>
        <v/>
      </c>
      <c r="H549" t="str">
        <f>MID('For utfylling'!$C549,5,1)</f>
        <v/>
      </c>
      <c r="I549" t="str">
        <f>MID('For utfylling'!$C549,6,1)</f>
        <v/>
      </c>
      <c r="J549" t="str">
        <f>MID('For utfylling'!$C549,7,1)</f>
        <v/>
      </c>
      <c r="K549" t="str">
        <f>MID('For utfylling'!$C549,8,1)</f>
        <v/>
      </c>
      <c r="L549" t="str">
        <f>MID('For utfylling'!$C549,9,1)</f>
        <v/>
      </c>
      <c r="M549" t="str">
        <f>MID('For utfylling'!$C549,10,1)</f>
        <v/>
      </c>
      <c r="N549" t="str">
        <f>RIGHT('For utfylling'!C549,1)</f>
        <v/>
      </c>
      <c r="O549">
        <f>IF(LEN('For utfylling'!C549)&lt;11,1.1,SUM((D549*$D$1+E549*$E$1+F549*$F$1+G549*$G$1+H549*$H$1+I549*$I$1+J549*$J$1+K549*$K$1+L549*$L$1+M549*$M$1+N549*$N$1))/11)</f>
        <v>1.1000000000000001</v>
      </c>
      <c r="P549">
        <f>IF(LEN('For utfylling'!C549)&lt;11,1.1,SUM((D549*$D$2+E549*$E$2+F549*$F$2+G549*$G$2+H549*$H$2+I549*$I$2+J549*$J$2+K549*$K$2+L549*$L$2+M549*$M$2))/11)</f>
        <v>1.1000000000000001</v>
      </c>
      <c r="S549">
        <f t="shared" si="16"/>
        <v>19</v>
      </c>
      <c r="T549">
        <f>YEAR('For utfylling'!B549)</f>
        <v>1900</v>
      </c>
      <c r="U549">
        <f t="shared" si="17"/>
        <v>1881</v>
      </c>
      <c r="V549">
        <f>IF(OR(U549='For utfylling'!F549,U549=('For utfylling'!F549+1),U549=('For utfylling'!F549-1)),1,0)</f>
        <v>0</v>
      </c>
    </row>
    <row r="550" spans="4:22" x14ac:dyDescent="0.2">
      <c r="D550" t="str">
        <f>MID('For utfylling'!$C550,1,1)</f>
        <v/>
      </c>
      <c r="E550" t="str">
        <f>MID('For utfylling'!$C550,2,1)</f>
        <v/>
      </c>
      <c r="F550" t="str">
        <f>MID('For utfylling'!$C550,3,1)</f>
        <v/>
      </c>
      <c r="G550" t="str">
        <f>MID('For utfylling'!$C550,4,1)</f>
        <v/>
      </c>
      <c r="H550" t="str">
        <f>MID('For utfylling'!$C550,5,1)</f>
        <v/>
      </c>
      <c r="I550" t="str">
        <f>MID('For utfylling'!$C550,6,1)</f>
        <v/>
      </c>
      <c r="J550" t="str">
        <f>MID('For utfylling'!$C550,7,1)</f>
        <v/>
      </c>
      <c r="K550" t="str">
        <f>MID('For utfylling'!$C550,8,1)</f>
        <v/>
      </c>
      <c r="L550" t="str">
        <f>MID('For utfylling'!$C550,9,1)</f>
        <v/>
      </c>
      <c r="M550" t="str">
        <f>MID('For utfylling'!$C550,10,1)</f>
        <v/>
      </c>
      <c r="N550" t="str">
        <f>RIGHT('For utfylling'!C550,1)</f>
        <v/>
      </c>
      <c r="O550">
        <f>IF(LEN('For utfylling'!C550)&lt;11,1.1,SUM((D550*$D$1+E550*$E$1+F550*$F$1+G550*$G$1+H550*$H$1+I550*$I$1+J550*$J$1+K550*$K$1+L550*$L$1+M550*$M$1+N550*$N$1))/11)</f>
        <v>1.1000000000000001</v>
      </c>
      <c r="P550">
        <f>IF(LEN('For utfylling'!C550)&lt;11,1.1,SUM((D550*$D$2+E550*$E$2+F550*$F$2+G550*$G$2+H550*$H$2+I550*$I$2+J550*$J$2+K550*$K$2+L550*$L$2+M550*$M$2))/11)</f>
        <v>1.1000000000000001</v>
      </c>
      <c r="S550">
        <f t="shared" si="16"/>
        <v>19</v>
      </c>
      <c r="T550">
        <f>YEAR('For utfylling'!B550)</f>
        <v>1900</v>
      </c>
      <c r="U550">
        <f t="shared" si="17"/>
        <v>1881</v>
      </c>
      <c r="V550">
        <f>IF(OR(U550='For utfylling'!F550,U550=('For utfylling'!F550+1),U550=('For utfylling'!F550-1)),1,0)</f>
        <v>0</v>
      </c>
    </row>
    <row r="551" spans="4:22" x14ac:dyDescent="0.2">
      <c r="D551" t="str">
        <f>MID('For utfylling'!$C551,1,1)</f>
        <v/>
      </c>
      <c r="E551" t="str">
        <f>MID('For utfylling'!$C551,2,1)</f>
        <v/>
      </c>
      <c r="F551" t="str">
        <f>MID('For utfylling'!$C551,3,1)</f>
        <v/>
      </c>
      <c r="G551" t="str">
        <f>MID('For utfylling'!$C551,4,1)</f>
        <v/>
      </c>
      <c r="H551" t="str">
        <f>MID('For utfylling'!$C551,5,1)</f>
        <v/>
      </c>
      <c r="I551" t="str">
        <f>MID('For utfylling'!$C551,6,1)</f>
        <v/>
      </c>
      <c r="J551" t="str">
        <f>MID('For utfylling'!$C551,7,1)</f>
        <v/>
      </c>
      <c r="K551" t="str">
        <f>MID('For utfylling'!$C551,8,1)</f>
        <v/>
      </c>
      <c r="L551" t="str">
        <f>MID('For utfylling'!$C551,9,1)</f>
        <v/>
      </c>
      <c r="M551" t="str">
        <f>MID('For utfylling'!$C551,10,1)</f>
        <v/>
      </c>
      <c r="N551" t="str">
        <f>RIGHT('For utfylling'!C551,1)</f>
        <v/>
      </c>
      <c r="O551">
        <f>IF(LEN('For utfylling'!C551)&lt;11,1.1,SUM((D551*$D$1+E551*$E$1+F551*$F$1+G551*$G$1+H551*$H$1+I551*$I$1+J551*$J$1+K551*$K$1+L551*$L$1+M551*$M$1+N551*$N$1))/11)</f>
        <v>1.1000000000000001</v>
      </c>
      <c r="P551">
        <f>IF(LEN('For utfylling'!C551)&lt;11,1.1,SUM((D551*$D$2+E551*$E$2+F551*$F$2+G551*$G$2+H551*$H$2+I551*$I$2+J551*$J$2+K551*$K$2+L551*$L$2+M551*$M$2))/11)</f>
        <v>1.1000000000000001</v>
      </c>
      <c r="S551">
        <f t="shared" si="16"/>
        <v>19</v>
      </c>
      <c r="T551">
        <f>YEAR('For utfylling'!B551)</f>
        <v>1900</v>
      </c>
      <c r="U551">
        <f t="shared" si="17"/>
        <v>1881</v>
      </c>
      <c r="V551">
        <f>IF(OR(U551='For utfylling'!F551,U551=('For utfylling'!F551+1),U551=('For utfylling'!F551-1)),1,0)</f>
        <v>0</v>
      </c>
    </row>
    <row r="552" spans="4:22" x14ac:dyDescent="0.2">
      <c r="D552" t="str">
        <f>MID('For utfylling'!$C552,1,1)</f>
        <v/>
      </c>
      <c r="E552" t="str">
        <f>MID('For utfylling'!$C552,2,1)</f>
        <v/>
      </c>
      <c r="F552" t="str">
        <f>MID('For utfylling'!$C552,3,1)</f>
        <v/>
      </c>
      <c r="G552" t="str">
        <f>MID('For utfylling'!$C552,4,1)</f>
        <v/>
      </c>
      <c r="H552" t="str">
        <f>MID('For utfylling'!$C552,5,1)</f>
        <v/>
      </c>
      <c r="I552" t="str">
        <f>MID('For utfylling'!$C552,6,1)</f>
        <v/>
      </c>
      <c r="J552" t="str">
        <f>MID('For utfylling'!$C552,7,1)</f>
        <v/>
      </c>
      <c r="K552" t="str">
        <f>MID('For utfylling'!$C552,8,1)</f>
        <v/>
      </c>
      <c r="L552" t="str">
        <f>MID('For utfylling'!$C552,9,1)</f>
        <v/>
      </c>
      <c r="M552" t="str">
        <f>MID('For utfylling'!$C552,10,1)</f>
        <v/>
      </c>
      <c r="N552" t="str">
        <f>RIGHT('For utfylling'!C552,1)</f>
        <v/>
      </c>
      <c r="O552">
        <f>IF(LEN('For utfylling'!C552)&lt;11,1.1,SUM((D552*$D$1+E552*$E$1+F552*$F$1+G552*$G$1+H552*$H$1+I552*$I$1+J552*$J$1+K552*$K$1+L552*$L$1+M552*$M$1+N552*$N$1))/11)</f>
        <v>1.1000000000000001</v>
      </c>
      <c r="P552">
        <f>IF(LEN('For utfylling'!C552)&lt;11,1.1,SUM((D552*$D$2+E552*$E$2+F552*$F$2+G552*$G$2+H552*$H$2+I552*$I$2+J552*$J$2+K552*$K$2+L552*$L$2+M552*$M$2))/11)</f>
        <v>1.1000000000000001</v>
      </c>
      <c r="S552">
        <f t="shared" si="16"/>
        <v>19</v>
      </c>
      <c r="T552">
        <f>YEAR('For utfylling'!B552)</f>
        <v>1900</v>
      </c>
      <c r="U552">
        <f t="shared" si="17"/>
        <v>1881</v>
      </c>
      <c r="V552">
        <f>IF(OR(U552='For utfylling'!F552,U552=('For utfylling'!F552+1),U552=('For utfylling'!F552-1)),1,0)</f>
        <v>0</v>
      </c>
    </row>
    <row r="553" spans="4:22" x14ac:dyDescent="0.2">
      <c r="D553" t="str">
        <f>MID('For utfylling'!$C553,1,1)</f>
        <v/>
      </c>
      <c r="E553" t="str">
        <f>MID('For utfylling'!$C553,2,1)</f>
        <v/>
      </c>
      <c r="F553" t="str">
        <f>MID('For utfylling'!$C553,3,1)</f>
        <v/>
      </c>
      <c r="G553" t="str">
        <f>MID('For utfylling'!$C553,4,1)</f>
        <v/>
      </c>
      <c r="H553" t="str">
        <f>MID('For utfylling'!$C553,5,1)</f>
        <v/>
      </c>
      <c r="I553" t="str">
        <f>MID('For utfylling'!$C553,6,1)</f>
        <v/>
      </c>
      <c r="J553" t="str">
        <f>MID('For utfylling'!$C553,7,1)</f>
        <v/>
      </c>
      <c r="K553" t="str">
        <f>MID('For utfylling'!$C553,8,1)</f>
        <v/>
      </c>
      <c r="L553" t="str">
        <f>MID('For utfylling'!$C553,9,1)</f>
        <v/>
      </c>
      <c r="M553" t="str">
        <f>MID('For utfylling'!$C553,10,1)</f>
        <v/>
      </c>
      <c r="N553" t="str">
        <f>RIGHT('For utfylling'!C553,1)</f>
        <v/>
      </c>
      <c r="O553">
        <f>IF(LEN('For utfylling'!C553)&lt;11,1.1,SUM((D553*$D$1+E553*$E$1+F553*$F$1+G553*$G$1+H553*$H$1+I553*$I$1+J553*$J$1+K553*$K$1+L553*$L$1+M553*$M$1+N553*$N$1))/11)</f>
        <v>1.1000000000000001</v>
      </c>
      <c r="P553">
        <f>IF(LEN('For utfylling'!C553)&lt;11,1.1,SUM((D553*$D$2+E553*$E$2+F553*$F$2+G553*$G$2+H553*$H$2+I553*$I$2+J553*$J$2+K553*$K$2+L553*$L$2+M553*$M$2))/11)</f>
        <v>1.1000000000000001</v>
      </c>
      <c r="S553">
        <f t="shared" si="16"/>
        <v>19</v>
      </c>
      <c r="T553">
        <f>YEAR('For utfylling'!B553)</f>
        <v>1900</v>
      </c>
      <c r="U553">
        <f t="shared" si="17"/>
        <v>1881</v>
      </c>
      <c r="V553">
        <f>IF(OR(U553='For utfylling'!F553,U553=('For utfylling'!F553+1),U553=('For utfylling'!F553-1)),1,0)</f>
        <v>0</v>
      </c>
    </row>
    <row r="554" spans="4:22" x14ac:dyDescent="0.2">
      <c r="D554" t="str">
        <f>MID('For utfylling'!$C554,1,1)</f>
        <v/>
      </c>
      <c r="E554" t="str">
        <f>MID('For utfylling'!$C554,2,1)</f>
        <v/>
      </c>
      <c r="F554" t="str">
        <f>MID('For utfylling'!$C554,3,1)</f>
        <v/>
      </c>
      <c r="G554" t="str">
        <f>MID('For utfylling'!$C554,4,1)</f>
        <v/>
      </c>
      <c r="H554" t="str">
        <f>MID('For utfylling'!$C554,5,1)</f>
        <v/>
      </c>
      <c r="I554" t="str">
        <f>MID('For utfylling'!$C554,6,1)</f>
        <v/>
      </c>
      <c r="J554" t="str">
        <f>MID('For utfylling'!$C554,7,1)</f>
        <v/>
      </c>
      <c r="K554" t="str">
        <f>MID('For utfylling'!$C554,8,1)</f>
        <v/>
      </c>
      <c r="L554" t="str">
        <f>MID('For utfylling'!$C554,9,1)</f>
        <v/>
      </c>
      <c r="M554" t="str">
        <f>MID('For utfylling'!$C554,10,1)</f>
        <v/>
      </c>
      <c r="N554" t="str">
        <f>RIGHT('For utfylling'!C554,1)</f>
        <v/>
      </c>
      <c r="O554">
        <f>IF(LEN('For utfylling'!C554)&lt;11,1.1,SUM((D554*$D$1+E554*$E$1+F554*$F$1+G554*$G$1+H554*$H$1+I554*$I$1+J554*$J$1+K554*$K$1+L554*$L$1+M554*$M$1+N554*$N$1))/11)</f>
        <v>1.1000000000000001</v>
      </c>
      <c r="P554">
        <f>IF(LEN('For utfylling'!C554)&lt;11,1.1,SUM((D554*$D$2+E554*$E$2+F554*$F$2+G554*$G$2+H554*$H$2+I554*$I$2+J554*$J$2+K554*$K$2+L554*$L$2+M554*$M$2))/11)</f>
        <v>1.1000000000000001</v>
      </c>
      <c r="S554">
        <f t="shared" si="16"/>
        <v>19</v>
      </c>
      <c r="T554">
        <f>YEAR('For utfylling'!B554)</f>
        <v>1900</v>
      </c>
      <c r="U554">
        <f t="shared" si="17"/>
        <v>1881</v>
      </c>
      <c r="V554">
        <f>IF(OR(U554='For utfylling'!F554,U554=('For utfylling'!F554+1),U554=('For utfylling'!F554-1)),1,0)</f>
        <v>0</v>
      </c>
    </row>
    <row r="555" spans="4:22" x14ac:dyDescent="0.2">
      <c r="D555" t="str">
        <f>MID('For utfylling'!$C555,1,1)</f>
        <v/>
      </c>
      <c r="E555" t="str">
        <f>MID('For utfylling'!$C555,2,1)</f>
        <v/>
      </c>
      <c r="F555" t="str">
        <f>MID('For utfylling'!$C555,3,1)</f>
        <v/>
      </c>
      <c r="G555" t="str">
        <f>MID('For utfylling'!$C555,4,1)</f>
        <v/>
      </c>
      <c r="H555" t="str">
        <f>MID('For utfylling'!$C555,5,1)</f>
        <v/>
      </c>
      <c r="I555" t="str">
        <f>MID('For utfylling'!$C555,6,1)</f>
        <v/>
      </c>
      <c r="J555" t="str">
        <f>MID('For utfylling'!$C555,7,1)</f>
        <v/>
      </c>
      <c r="K555" t="str">
        <f>MID('For utfylling'!$C555,8,1)</f>
        <v/>
      </c>
      <c r="L555" t="str">
        <f>MID('For utfylling'!$C555,9,1)</f>
        <v/>
      </c>
      <c r="M555" t="str">
        <f>MID('For utfylling'!$C555,10,1)</f>
        <v/>
      </c>
      <c r="N555" t="str">
        <f>RIGHT('For utfylling'!C555,1)</f>
        <v/>
      </c>
      <c r="O555">
        <f>IF(LEN('For utfylling'!C555)&lt;11,1.1,SUM((D555*$D$1+E555*$E$1+F555*$F$1+G555*$G$1+H555*$H$1+I555*$I$1+J555*$J$1+K555*$K$1+L555*$L$1+M555*$M$1+N555*$N$1))/11)</f>
        <v>1.1000000000000001</v>
      </c>
      <c r="P555">
        <f>IF(LEN('For utfylling'!C555)&lt;11,1.1,SUM((D555*$D$2+E555*$E$2+F555*$F$2+G555*$G$2+H555*$H$2+I555*$I$2+J555*$J$2+K555*$K$2+L555*$L$2+M555*$M$2))/11)</f>
        <v>1.1000000000000001</v>
      </c>
      <c r="S555">
        <f t="shared" si="16"/>
        <v>19</v>
      </c>
      <c r="T555">
        <f>YEAR('For utfylling'!B555)</f>
        <v>1900</v>
      </c>
      <c r="U555">
        <f t="shared" si="17"/>
        <v>1881</v>
      </c>
      <c r="V555">
        <f>IF(OR(U555='For utfylling'!F555,U555=('For utfylling'!F555+1),U555=('For utfylling'!F555-1)),1,0)</f>
        <v>0</v>
      </c>
    </row>
    <row r="556" spans="4:22" x14ac:dyDescent="0.2">
      <c r="D556" t="str">
        <f>MID('For utfylling'!$C556,1,1)</f>
        <v/>
      </c>
      <c r="E556" t="str">
        <f>MID('For utfylling'!$C556,2,1)</f>
        <v/>
      </c>
      <c r="F556" t="str">
        <f>MID('For utfylling'!$C556,3,1)</f>
        <v/>
      </c>
      <c r="G556" t="str">
        <f>MID('For utfylling'!$C556,4,1)</f>
        <v/>
      </c>
      <c r="H556" t="str">
        <f>MID('For utfylling'!$C556,5,1)</f>
        <v/>
      </c>
      <c r="I556" t="str">
        <f>MID('For utfylling'!$C556,6,1)</f>
        <v/>
      </c>
      <c r="J556" t="str">
        <f>MID('For utfylling'!$C556,7,1)</f>
        <v/>
      </c>
      <c r="K556" t="str">
        <f>MID('For utfylling'!$C556,8,1)</f>
        <v/>
      </c>
      <c r="L556" t="str">
        <f>MID('For utfylling'!$C556,9,1)</f>
        <v/>
      </c>
      <c r="M556" t="str">
        <f>MID('For utfylling'!$C556,10,1)</f>
        <v/>
      </c>
      <c r="N556" t="str">
        <f>RIGHT('For utfylling'!C556,1)</f>
        <v/>
      </c>
      <c r="O556">
        <f>IF(LEN('For utfylling'!C556)&lt;11,1.1,SUM((D556*$D$1+E556*$E$1+F556*$F$1+G556*$G$1+H556*$H$1+I556*$I$1+J556*$J$1+K556*$K$1+L556*$L$1+M556*$M$1+N556*$N$1))/11)</f>
        <v>1.1000000000000001</v>
      </c>
      <c r="P556">
        <f>IF(LEN('For utfylling'!C556)&lt;11,1.1,SUM((D556*$D$2+E556*$E$2+F556*$F$2+G556*$G$2+H556*$H$2+I556*$I$2+J556*$J$2+K556*$K$2+L556*$L$2+M556*$M$2))/11)</f>
        <v>1.1000000000000001</v>
      </c>
      <c r="S556">
        <f t="shared" si="16"/>
        <v>19</v>
      </c>
      <c r="T556">
        <f>YEAR('For utfylling'!B556)</f>
        <v>1900</v>
      </c>
      <c r="U556">
        <f t="shared" si="17"/>
        <v>1881</v>
      </c>
      <c r="V556">
        <f>IF(OR(U556='For utfylling'!F556,U556=('For utfylling'!F556+1),U556=('For utfylling'!F556-1)),1,0)</f>
        <v>0</v>
      </c>
    </row>
    <row r="557" spans="4:22" x14ac:dyDescent="0.2">
      <c r="D557" t="str">
        <f>MID('For utfylling'!$C557,1,1)</f>
        <v/>
      </c>
      <c r="E557" t="str">
        <f>MID('For utfylling'!$C557,2,1)</f>
        <v/>
      </c>
      <c r="F557" t="str">
        <f>MID('For utfylling'!$C557,3,1)</f>
        <v/>
      </c>
      <c r="G557" t="str">
        <f>MID('For utfylling'!$C557,4,1)</f>
        <v/>
      </c>
      <c r="H557" t="str">
        <f>MID('For utfylling'!$C557,5,1)</f>
        <v/>
      </c>
      <c r="I557" t="str">
        <f>MID('For utfylling'!$C557,6,1)</f>
        <v/>
      </c>
      <c r="J557" t="str">
        <f>MID('For utfylling'!$C557,7,1)</f>
        <v/>
      </c>
      <c r="K557" t="str">
        <f>MID('For utfylling'!$C557,8,1)</f>
        <v/>
      </c>
      <c r="L557" t="str">
        <f>MID('For utfylling'!$C557,9,1)</f>
        <v/>
      </c>
      <c r="M557" t="str">
        <f>MID('For utfylling'!$C557,10,1)</f>
        <v/>
      </c>
      <c r="N557" t="str">
        <f>RIGHT('For utfylling'!C557,1)</f>
        <v/>
      </c>
      <c r="O557">
        <f>IF(LEN('For utfylling'!C557)&lt;11,1.1,SUM((D557*$D$1+E557*$E$1+F557*$F$1+G557*$G$1+H557*$H$1+I557*$I$1+J557*$J$1+K557*$K$1+L557*$L$1+M557*$M$1+N557*$N$1))/11)</f>
        <v>1.1000000000000001</v>
      </c>
      <c r="P557">
        <f>IF(LEN('For utfylling'!C557)&lt;11,1.1,SUM((D557*$D$2+E557*$E$2+F557*$F$2+G557*$G$2+H557*$H$2+I557*$I$2+J557*$J$2+K557*$K$2+L557*$L$2+M557*$M$2))/11)</f>
        <v>1.1000000000000001</v>
      </c>
      <c r="S557">
        <f t="shared" si="16"/>
        <v>19</v>
      </c>
      <c r="T557">
        <f>YEAR('For utfylling'!B557)</f>
        <v>1900</v>
      </c>
      <c r="U557">
        <f t="shared" si="17"/>
        <v>1881</v>
      </c>
      <c r="V557">
        <f>IF(OR(U557='For utfylling'!F557,U557=('For utfylling'!F557+1),U557=('For utfylling'!F557-1)),1,0)</f>
        <v>0</v>
      </c>
    </row>
    <row r="558" spans="4:22" x14ac:dyDescent="0.2">
      <c r="D558" t="str">
        <f>MID('For utfylling'!$C558,1,1)</f>
        <v/>
      </c>
      <c r="E558" t="str">
        <f>MID('For utfylling'!$C558,2,1)</f>
        <v/>
      </c>
      <c r="F558" t="str">
        <f>MID('For utfylling'!$C558,3,1)</f>
        <v/>
      </c>
      <c r="G558" t="str">
        <f>MID('For utfylling'!$C558,4,1)</f>
        <v/>
      </c>
      <c r="H558" t="str">
        <f>MID('For utfylling'!$C558,5,1)</f>
        <v/>
      </c>
      <c r="I558" t="str">
        <f>MID('For utfylling'!$C558,6,1)</f>
        <v/>
      </c>
      <c r="J558" t="str">
        <f>MID('For utfylling'!$C558,7,1)</f>
        <v/>
      </c>
      <c r="K558" t="str">
        <f>MID('For utfylling'!$C558,8,1)</f>
        <v/>
      </c>
      <c r="L558" t="str">
        <f>MID('For utfylling'!$C558,9,1)</f>
        <v/>
      </c>
      <c r="M558" t="str">
        <f>MID('For utfylling'!$C558,10,1)</f>
        <v/>
      </c>
      <c r="N558" t="str">
        <f>RIGHT('For utfylling'!C558,1)</f>
        <v/>
      </c>
      <c r="O558">
        <f>IF(LEN('For utfylling'!C558)&lt;11,1.1,SUM((D558*$D$1+E558*$E$1+F558*$F$1+G558*$G$1+H558*$H$1+I558*$I$1+J558*$J$1+K558*$K$1+L558*$L$1+M558*$M$1+N558*$N$1))/11)</f>
        <v>1.1000000000000001</v>
      </c>
      <c r="P558">
        <f>IF(LEN('For utfylling'!C558)&lt;11,1.1,SUM((D558*$D$2+E558*$E$2+F558*$F$2+G558*$G$2+H558*$H$2+I558*$I$2+J558*$J$2+K558*$K$2+L558*$L$2+M558*$M$2))/11)</f>
        <v>1.1000000000000001</v>
      </c>
      <c r="S558">
        <f t="shared" si="16"/>
        <v>19</v>
      </c>
      <c r="T558">
        <f>YEAR('For utfylling'!B558)</f>
        <v>1900</v>
      </c>
      <c r="U558">
        <f t="shared" si="17"/>
        <v>1881</v>
      </c>
      <c r="V558">
        <f>IF(OR(U558='For utfylling'!F558,U558=('For utfylling'!F558+1),U558=('For utfylling'!F558-1)),1,0)</f>
        <v>0</v>
      </c>
    </row>
    <row r="559" spans="4:22" x14ac:dyDescent="0.2">
      <c r="D559" t="str">
        <f>MID('For utfylling'!$C559,1,1)</f>
        <v/>
      </c>
      <c r="E559" t="str">
        <f>MID('For utfylling'!$C559,2,1)</f>
        <v/>
      </c>
      <c r="F559" t="str">
        <f>MID('For utfylling'!$C559,3,1)</f>
        <v/>
      </c>
      <c r="G559" t="str">
        <f>MID('For utfylling'!$C559,4,1)</f>
        <v/>
      </c>
      <c r="H559" t="str">
        <f>MID('For utfylling'!$C559,5,1)</f>
        <v/>
      </c>
      <c r="I559" t="str">
        <f>MID('For utfylling'!$C559,6,1)</f>
        <v/>
      </c>
      <c r="J559" t="str">
        <f>MID('For utfylling'!$C559,7,1)</f>
        <v/>
      </c>
      <c r="K559" t="str">
        <f>MID('For utfylling'!$C559,8,1)</f>
        <v/>
      </c>
      <c r="L559" t="str">
        <f>MID('For utfylling'!$C559,9,1)</f>
        <v/>
      </c>
      <c r="M559" t="str">
        <f>MID('For utfylling'!$C559,10,1)</f>
        <v/>
      </c>
      <c r="N559" t="str">
        <f>RIGHT('For utfylling'!C559,1)</f>
        <v/>
      </c>
      <c r="O559">
        <f>IF(LEN('For utfylling'!C559)&lt;11,1.1,SUM((D559*$D$1+E559*$E$1+F559*$F$1+G559*$G$1+H559*$H$1+I559*$I$1+J559*$J$1+K559*$K$1+L559*$L$1+M559*$M$1+N559*$N$1))/11)</f>
        <v>1.1000000000000001</v>
      </c>
      <c r="P559">
        <f>IF(LEN('For utfylling'!C559)&lt;11,1.1,SUM((D559*$D$2+E559*$E$2+F559*$F$2+G559*$G$2+H559*$H$2+I559*$I$2+J559*$J$2+K559*$K$2+L559*$L$2+M559*$M$2))/11)</f>
        <v>1.1000000000000001</v>
      </c>
      <c r="S559">
        <f t="shared" si="16"/>
        <v>19</v>
      </c>
      <c r="T559">
        <f>YEAR('For utfylling'!B559)</f>
        <v>1900</v>
      </c>
      <c r="U559">
        <f t="shared" si="17"/>
        <v>1881</v>
      </c>
      <c r="V559">
        <f>IF(OR(U559='For utfylling'!F559,U559=('For utfylling'!F559+1),U559=('For utfylling'!F559-1)),1,0)</f>
        <v>0</v>
      </c>
    </row>
    <row r="560" spans="4:22" x14ac:dyDescent="0.2">
      <c r="D560" t="str">
        <f>MID('For utfylling'!$C560,1,1)</f>
        <v/>
      </c>
      <c r="E560" t="str">
        <f>MID('For utfylling'!$C560,2,1)</f>
        <v/>
      </c>
      <c r="F560" t="str">
        <f>MID('For utfylling'!$C560,3,1)</f>
        <v/>
      </c>
      <c r="G560" t="str">
        <f>MID('For utfylling'!$C560,4,1)</f>
        <v/>
      </c>
      <c r="H560" t="str">
        <f>MID('For utfylling'!$C560,5,1)</f>
        <v/>
      </c>
      <c r="I560" t="str">
        <f>MID('For utfylling'!$C560,6,1)</f>
        <v/>
      </c>
      <c r="J560" t="str">
        <f>MID('For utfylling'!$C560,7,1)</f>
        <v/>
      </c>
      <c r="K560" t="str">
        <f>MID('For utfylling'!$C560,8,1)</f>
        <v/>
      </c>
      <c r="L560" t="str">
        <f>MID('For utfylling'!$C560,9,1)</f>
        <v/>
      </c>
      <c r="M560" t="str">
        <f>MID('For utfylling'!$C560,10,1)</f>
        <v/>
      </c>
      <c r="N560" t="str">
        <f>RIGHT('For utfylling'!C560,1)</f>
        <v/>
      </c>
      <c r="O560">
        <f>IF(LEN('For utfylling'!C560)&lt;11,1.1,SUM((D560*$D$1+E560*$E$1+F560*$F$1+G560*$G$1+H560*$H$1+I560*$I$1+J560*$J$1+K560*$K$1+L560*$L$1+M560*$M$1+N560*$N$1))/11)</f>
        <v>1.1000000000000001</v>
      </c>
      <c r="P560">
        <f>IF(LEN('For utfylling'!C560)&lt;11,1.1,SUM((D560*$D$2+E560*$E$2+F560*$F$2+G560*$G$2+H560*$H$2+I560*$I$2+J560*$J$2+K560*$K$2+L560*$L$2+M560*$M$2))/11)</f>
        <v>1.1000000000000001</v>
      </c>
      <c r="S560">
        <f t="shared" si="16"/>
        <v>19</v>
      </c>
      <c r="T560">
        <f>YEAR('For utfylling'!B560)</f>
        <v>1900</v>
      </c>
      <c r="U560">
        <f t="shared" si="17"/>
        <v>1881</v>
      </c>
      <c r="V560">
        <f>IF(OR(U560='For utfylling'!F560,U560=('For utfylling'!F560+1),U560=('For utfylling'!F560-1)),1,0)</f>
        <v>0</v>
      </c>
    </row>
    <row r="561" spans="4:22" x14ac:dyDescent="0.2">
      <c r="D561" t="str">
        <f>MID('For utfylling'!$C561,1,1)</f>
        <v/>
      </c>
      <c r="E561" t="str">
        <f>MID('For utfylling'!$C561,2,1)</f>
        <v/>
      </c>
      <c r="F561" t="str">
        <f>MID('For utfylling'!$C561,3,1)</f>
        <v/>
      </c>
      <c r="G561" t="str">
        <f>MID('For utfylling'!$C561,4,1)</f>
        <v/>
      </c>
      <c r="H561" t="str">
        <f>MID('For utfylling'!$C561,5,1)</f>
        <v/>
      </c>
      <c r="I561" t="str">
        <f>MID('For utfylling'!$C561,6,1)</f>
        <v/>
      </c>
      <c r="J561" t="str">
        <f>MID('For utfylling'!$C561,7,1)</f>
        <v/>
      </c>
      <c r="K561" t="str">
        <f>MID('For utfylling'!$C561,8,1)</f>
        <v/>
      </c>
      <c r="L561" t="str">
        <f>MID('For utfylling'!$C561,9,1)</f>
        <v/>
      </c>
      <c r="M561" t="str">
        <f>MID('For utfylling'!$C561,10,1)</f>
        <v/>
      </c>
      <c r="N561" t="str">
        <f>RIGHT('For utfylling'!C561,1)</f>
        <v/>
      </c>
      <c r="O561">
        <f>IF(LEN('For utfylling'!C561)&lt;11,1.1,SUM((D561*$D$1+E561*$E$1+F561*$F$1+G561*$G$1+H561*$H$1+I561*$I$1+J561*$J$1+K561*$K$1+L561*$L$1+M561*$M$1+N561*$N$1))/11)</f>
        <v>1.1000000000000001</v>
      </c>
      <c r="P561">
        <f>IF(LEN('For utfylling'!C561)&lt;11,1.1,SUM((D561*$D$2+E561*$E$2+F561*$F$2+G561*$G$2+H561*$H$2+I561*$I$2+J561*$J$2+K561*$K$2+L561*$L$2+M561*$M$2))/11)</f>
        <v>1.1000000000000001</v>
      </c>
      <c r="S561">
        <f t="shared" si="16"/>
        <v>19</v>
      </c>
      <c r="T561">
        <f>YEAR('For utfylling'!B561)</f>
        <v>1900</v>
      </c>
      <c r="U561">
        <f t="shared" si="17"/>
        <v>1881</v>
      </c>
      <c r="V561">
        <f>IF(OR(U561='For utfylling'!F561,U561=('For utfylling'!F561+1),U561=('For utfylling'!F561-1)),1,0)</f>
        <v>0</v>
      </c>
    </row>
    <row r="562" spans="4:22" x14ac:dyDescent="0.2">
      <c r="D562" t="str">
        <f>MID('For utfylling'!$C562,1,1)</f>
        <v/>
      </c>
      <c r="E562" t="str">
        <f>MID('For utfylling'!$C562,2,1)</f>
        <v/>
      </c>
      <c r="F562" t="str">
        <f>MID('For utfylling'!$C562,3,1)</f>
        <v/>
      </c>
      <c r="G562" t="str">
        <f>MID('For utfylling'!$C562,4,1)</f>
        <v/>
      </c>
      <c r="H562" t="str">
        <f>MID('For utfylling'!$C562,5,1)</f>
        <v/>
      </c>
      <c r="I562" t="str">
        <f>MID('For utfylling'!$C562,6,1)</f>
        <v/>
      </c>
      <c r="J562" t="str">
        <f>MID('For utfylling'!$C562,7,1)</f>
        <v/>
      </c>
      <c r="K562" t="str">
        <f>MID('For utfylling'!$C562,8,1)</f>
        <v/>
      </c>
      <c r="L562" t="str">
        <f>MID('For utfylling'!$C562,9,1)</f>
        <v/>
      </c>
      <c r="M562" t="str">
        <f>MID('For utfylling'!$C562,10,1)</f>
        <v/>
      </c>
      <c r="N562" t="str">
        <f>RIGHT('For utfylling'!C562,1)</f>
        <v/>
      </c>
      <c r="O562">
        <f>IF(LEN('For utfylling'!C562)&lt;11,1.1,SUM((D562*$D$1+E562*$E$1+F562*$F$1+G562*$G$1+H562*$H$1+I562*$I$1+J562*$J$1+K562*$K$1+L562*$L$1+M562*$M$1+N562*$N$1))/11)</f>
        <v>1.1000000000000001</v>
      </c>
      <c r="P562">
        <f>IF(LEN('For utfylling'!C562)&lt;11,1.1,SUM((D562*$D$2+E562*$E$2+F562*$F$2+G562*$G$2+H562*$H$2+I562*$I$2+J562*$J$2+K562*$K$2+L562*$L$2+M562*$M$2))/11)</f>
        <v>1.1000000000000001</v>
      </c>
      <c r="S562">
        <f t="shared" si="16"/>
        <v>19</v>
      </c>
      <c r="T562">
        <f>YEAR('For utfylling'!B562)</f>
        <v>1900</v>
      </c>
      <c r="U562">
        <f t="shared" si="17"/>
        <v>1881</v>
      </c>
      <c r="V562">
        <f>IF(OR(U562='For utfylling'!F562,U562=('For utfylling'!F562+1),U562=('For utfylling'!F562-1)),1,0)</f>
        <v>0</v>
      </c>
    </row>
    <row r="563" spans="4:22" x14ac:dyDescent="0.2">
      <c r="D563" t="str">
        <f>MID('For utfylling'!$C563,1,1)</f>
        <v/>
      </c>
      <c r="E563" t="str">
        <f>MID('For utfylling'!$C563,2,1)</f>
        <v/>
      </c>
      <c r="F563" t="str">
        <f>MID('For utfylling'!$C563,3,1)</f>
        <v/>
      </c>
      <c r="G563" t="str">
        <f>MID('For utfylling'!$C563,4,1)</f>
        <v/>
      </c>
      <c r="H563" t="str">
        <f>MID('For utfylling'!$C563,5,1)</f>
        <v/>
      </c>
      <c r="I563" t="str">
        <f>MID('For utfylling'!$C563,6,1)</f>
        <v/>
      </c>
      <c r="J563" t="str">
        <f>MID('For utfylling'!$C563,7,1)</f>
        <v/>
      </c>
      <c r="K563" t="str">
        <f>MID('For utfylling'!$C563,8,1)</f>
        <v/>
      </c>
      <c r="L563" t="str">
        <f>MID('For utfylling'!$C563,9,1)</f>
        <v/>
      </c>
      <c r="M563" t="str">
        <f>MID('For utfylling'!$C563,10,1)</f>
        <v/>
      </c>
      <c r="N563" t="str">
        <f>RIGHT('For utfylling'!C563,1)</f>
        <v/>
      </c>
      <c r="O563">
        <f>IF(LEN('For utfylling'!C563)&lt;11,1.1,SUM((D563*$D$1+E563*$E$1+F563*$F$1+G563*$G$1+H563*$H$1+I563*$I$1+J563*$J$1+K563*$K$1+L563*$L$1+M563*$M$1+N563*$N$1))/11)</f>
        <v>1.1000000000000001</v>
      </c>
      <c r="P563">
        <f>IF(LEN('For utfylling'!C563)&lt;11,1.1,SUM((D563*$D$2+E563*$E$2+F563*$F$2+G563*$G$2+H563*$H$2+I563*$I$2+J563*$J$2+K563*$K$2+L563*$L$2+M563*$M$2))/11)</f>
        <v>1.1000000000000001</v>
      </c>
      <c r="S563">
        <f t="shared" si="16"/>
        <v>19</v>
      </c>
      <c r="T563">
        <f>YEAR('For utfylling'!B563)</f>
        <v>1900</v>
      </c>
      <c r="U563">
        <f t="shared" si="17"/>
        <v>1881</v>
      </c>
      <c r="V563">
        <f>IF(OR(U563='For utfylling'!F563,U563=('For utfylling'!F563+1),U563=('For utfylling'!F563-1)),1,0)</f>
        <v>0</v>
      </c>
    </row>
    <row r="564" spans="4:22" x14ac:dyDescent="0.2">
      <c r="D564" t="str">
        <f>MID('For utfylling'!$C564,1,1)</f>
        <v/>
      </c>
      <c r="E564" t="str">
        <f>MID('For utfylling'!$C564,2,1)</f>
        <v/>
      </c>
      <c r="F564" t="str">
        <f>MID('For utfylling'!$C564,3,1)</f>
        <v/>
      </c>
      <c r="G564" t="str">
        <f>MID('For utfylling'!$C564,4,1)</f>
        <v/>
      </c>
      <c r="H564" t="str">
        <f>MID('For utfylling'!$C564,5,1)</f>
        <v/>
      </c>
      <c r="I564" t="str">
        <f>MID('For utfylling'!$C564,6,1)</f>
        <v/>
      </c>
      <c r="J564" t="str">
        <f>MID('For utfylling'!$C564,7,1)</f>
        <v/>
      </c>
      <c r="K564" t="str">
        <f>MID('For utfylling'!$C564,8,1)</f>
        <v/>
      </c>
      <c r="L564" t="str">
        <f>MID('For utfylling'!$C564,9,1)</f>
        <v/>
      </c>
      <c r="M564" t="str">
        <f>MID('For utfylling'!$C564,10,1)</f>
        <v/>
      </c>
      <c r="N564" t="str">
        <f>RIGHT('For utfylling'!C564,1)</f>
        <v/>
      </c>
      <c r="O564">
        <f>IF(LEN('For utfylling'!C564)&lt;11,1.1,SUM((D564*$D$1+E564*$E$1+F564*$F$1+G564*$G$1+H564*$H$1+I564*$I$1+J564*$J$1+K564*$K$1+L564*$L$1+M564*$M$1+N564*$N$1))/11)</f>
        <v>1.1000000000000001</v>
      </c>
      <c r="P564">
        <f>IF(LEN('For utfylling'!C564)&lt;11,1.1,SUM((D564*$D$2+E564*$E$2+F564*$F$2+G564*$G$2+H564*$H$2+I564*$I$2+J564*$J$2+K564*$K$2+L564*$L$2+M564*$M$2))/11)</f>
        <v>1.1000000000000001</v>
      </c>
      <c r="S564">
        <f t="shared" si="16"/>
        <v>19</v>
      </c>
      <c r="T564">
        <f>YEAR('For utfylling'!B564)</f>
        <v>1900</v>
      </c>
      <c r="U564">
        <f t="shared" si="17"/>
        <v>1881</v>
      </c>
      <c r="V564">
        <f>IF(OR(U564='For utfylling'!F564,U564=('For utfylling'!F564+1),U564=('For utfylling'!F564-1)),1,0)</f>
        <v>0</v>
      </c>
    </row>
    <row r="565" spans="4:22" x14ac:dyDescent="0.2">
      <c r="D565" t="str">
        <f>MID('For utfylling'!$C565,1,1)</f>
        <v/>
      </c>
      <c r="E565" t="str">
        <f>MID('For utfylling'!$C565,2,1)</f>
        <v/>
      </c>
      <c r="F565" t="str">
        <f>MID('For utfylling'!$C565,3,1)</f>
        <v/>
      </c>
      <c r="G565" t="str">
        <f>MID('For utfylling'!$C565,4,1)</f>
        <v/>
      </c>
      <c r="H565" t="str">
        <f>MID('For utfylling'!$C565,5,1)</f>
        <v/>
      </c>
      <c r="I565" t="str">
        <f>MID('For utfylling'!$C565,6,1)</f>
        <v/>
      </c>
      <c r="J565" t="str">
        <f>MID('For utfylling'!$C565,7,1)</f>
        <v/>
      </c>
      <c r="K565" t="str">
        <f>MID('For utfylling'!$C565,8,1)</f>
        <v/>
      </c>
      <c r="L565" t="str">
        <f>MID('For utfylling'!$C565,9,1)</f>
        <v/>
      </c>
      <c r="M565" t="str">
        <f>MID('For utfylling'!$C565,10,1)</f>
        <v/>
      </c>
      <c r="N565" t="str">
        <f>RIGHT('For utfylling'!C565,1)</f>
        <v/>
      </c>
      <c r="O565">
        <f>IF(LEN('For utfylling'!C565)&lt;11,1.1,SUM((D565*$D$1+E565*$E$1+F565*$F$1+G565*$G$1+H565*$H$1+I565*$I$1+J565*$J$1+K565*$K$1+L565*$L$1+M565*$M$1+N565*$N$1))/11)</f>
        <v>1.1000000000000001</v>
      </c>
      <c r="P565">
        <f>IF(LEN('For utfylling'!C565)&lt;11,1.1,SUM((D565*$D$2+E565*$E$2+F565*$F$2+G565*$G$2+H565*$H$2+I565*$I$2+J565*$J$2+K565*$K$2+L565*$L$2+M565*$M$2))/11)</f>
        <v>1.1000000000000001</v>
      </c>
      <c r="S565">
        <f t="shared" si="16"/>
        <v>19</v>
      </c>
      <c r="T565">
        <f>YEAR('For utfylling'!B565)</f>
        <v>1900</v>
      </c>
      <c r="U565">
        <f t="shared" si="17"/>
        <v>1881</v>
      </c>
      <c r="V565">
        <f>IF(OR(U565='For utfylling'!F565,U565=('For utfylling'!F565+1),U565=('For utfylling'!F565-1)),1,0)</f>
        <v>0</v>
      </c>
    </row>
    <row r="566" spans="4:22" x14ac:dyDescent="0.2">
      <c r="D566" t="str">
        <f>MID('For utfylling'!$C566,1,1)</f>
        <v/>
      </c>
      <c r="E566" t="str">
        <f>MID('For utfylling'!$C566,2,1)</f>
        <v/>
      </c>
      <c r="F566" t="str">
        <f>MID('For utfylling'!$C566,3,1)</f>
        <v/>
      </c>
      <c r="G566" t="str">
        <f>MID('For utfylling'!$C566,4,1)</f>
        <v/>
      </c>
      <c r="H566" t="str">
        <f>MID('For utfylling'!$C566,5,1)</f>
        <v/>
      </c>
      <c r="I566" t="str">
        <f>MID('For utfylling'!$C566,6,1)</f>
        <v/>
      </c>
      <c r="J566" t="str">
        <f>MID('For utfylling'!$C566,7,1)</f>
        <v/>
      </c>
      <c r="K566" t="str">
        <f>MID('For utfylling'!$C566,8,1)</f>
        <v/>
      </c>
      <c r="L566" t="str">
        <f>MID('For utfylling'!$C566,9,1)</f>
        <v/>
      </c>
      <c r="M566" t="str">
        <f>MID('For utfylling'!$C566,10,1)</f>
        <v/>
      </c>
      <c r="N566" t="str">
        <f>RIGHT('For utfylling'!C566,1)</f>
        <v/>
      </c>
      <c r="O566">
        <f>IF(LEN('For utfylling'!C566)&lt;11,1.1,SUM((D566*$D$1+E566*$E$1+F566*$F$1+G566*$G$1+H566*$H$1+I566*$I$1+J566*$J$1+K566*$K$1+L566*$L$1+M566*$M$1+N566*$N$1))/11)</f>
        <v>1.1000000000000001</v>
      </c>
      <c r="P566">
        <f>IF(LEN('For utfylling'!C566)&lt;11,1.1,SUM((D566*$D$2+E566*$E$2+F566*$F$2+G566*$G$2+H566*$H$2+I566*$I$2+J566*$J$2+K566*$K$2+L566*$L$2+M566*$M$2))/11)</f>
        <v>1.1000000000000001</v>
      </c>
      <c r="S566">
        <f t="shared" si="16"/>
        <v>19</v>
      </c>
      <c r="T566">
        <f>YEAR('For utfylling'!B566)</f>
        <v>1900</v>
      </c>
      <c r="U566">
        <f t="shared" si="17"/>
        <v>1881</v>
      </c>
      <c r="V566">
        <f>IF(OR(U566='For utfylling'!F566,U566=('For utfylling'!F566+1),U566=('For utfylling'!F566-1)),1,0)</f>
        <v>0</v>
      </c>
    </row>
    <row r="567" spans="4:22" x14ac:dyDescent="0.2">
      <c r="D567" t="str">
        <f>MID('For utfylling'!$C567,1,1)</f>
        <v/>
      </c>
      <c r="E567" t="str">
        <f>MID('For utfylling'!$C567,2,1)</f>
        <v/>
      </c>
      <c r="F567" t="str">
        <f>MID('For utfylling'!$C567,3,1)</f>
        <v/>
      </c>
      <c r="G567" t="str">
        <f>MID('For utfylling'!$C567,4,1)</f>
        <v/>
      </c>
      <c r="H567" t="str">
        <f>MID('For utfylling'!$C567,5,1)</f>
        <v/>
      </c>
      <c r="I567" t="str">
        <f>MID('For utfylling'!$C567,6,1)</f>
        <v/>
      </c>
      <c r="J567" t="str">
        <f>MID('For utfylling'!$C567,7,1)</f>
        <v/>
      </c>
      <c r="K567" t="str">
        <f>MID('For utfylling'!$C567,8,1)</f>
        <v/>
      </c>
      <c r="L567" t="str">
        <f>MID('For utfylling'!$C567,9,1)</f>
        <v/>
      </c>
      <c r="M567" t="str">
        <f>MID('For utfylling'!$C567,10,1)</f>
        <v/>
      </c>
      <c r="N567" t="str">
        <f>RIGHT('For utfylling'!C567,1)</f>
        <v/>
      </c>
      <c r="O567">
        <f>IF(LEN('For utfylling'!C567)&lt;11,1.1,SUM((D567*$D$1+E567*$E$1+F567*$F$1+G567*$G$1+H567*$H$1+I567*$I$1+J567*$J$1+K567*$K$1+L567*$L$1+M567*$M$1+N567*$N$1))/11)</f>
        <v>1.1000000000000001</v>
      </c>
      <c r="P567">
        <f>IF(LEN('For utfylling'!C567)&lt;11,1.1,SUM((D567*$D$2+E567*$E$2+F567*$F$2+G567*$G$2+H567*$H$2+I567*$I$2+J567*$J$2+K567*$K$2+L567*$L$2+M567*$M$2))/11)</f>
        <v>1.1000000000000001</v>
      </c>
      <c r="S567">
        <f t="shared" si="16"/>
        <v>19</v>
      </c>
      <c r="T567">
        <f>YEAR('For utfylling'!B567)</f>
        <v>1900</v>
      </c>
      <c r="U567">
        <f t="shared" si="17"/>
        <v>1881</v>
      </c>
      <c r="V567">
        <f>IF(OR(U567='For utfylling'!F567,U567=('For utfylling'!F567+1),U567=('For utfylling'!F567-1)),1,0)</f>
        <v>0</v>
      </c>
    </row>
    <row r="568" spans="4:22" x14ac:dyDescent="0.2">
      <c r="D568" t="str">
        <f>MID('For utfylling'!$C568,1,1)</f>
        <v/>
      </c>
      <c r="E568" t="str">
        <f>MID('For utfylling'!$C568,2,1)</f>
        <v/>
      </c>
      <c r="F568" t="str">
        <f>MID('For utfylling'!$C568,3,1)</f>
        <v/>
      </c>
      <c r="G568" t="str">
        <f>MID('For utfylling'!$C568,4,1)</f>
        <v/>
      </c>
      <c r="H568" t="str">
        <f>MID('For utfylling'!$C568,5,1)</f>
        <v/>
      </c>
      <c r="I568" t="str">
        <f>MID('For utfylling'!$C568,6,1)</f>
        <v/>
      </c>
      <c r="J568" t="str">
        <f>MID('For utfylling'!$C568,7,1)</f>
        <v/>
      </c>
      <c r="K568" t="str">
        <f>MID('For utfylling'!$C568,8,1)</f>
        <v/>
      </c>
      <c r="L568" t="str">
        <f>MID('For utfylling'!$C568,9,1)</f>
        <v/>
      </c>
      <c r="M568" t="str">
        <f>MID('For utfylling'!$C568,10,1)</f>
        <v/>
      </c>
      <c r="N568" t="str">
        <f>RIGHT('For utfylling'!C568,1)</f>
        <v/>
      </c>
      <c r="O568">
        <f>IF(LEN('For utfylling'!C568)&lt;11,1.1,SUM((D568*$D$1+E568*$E$1+F568*$F$1+G568*$G$1+H568*$H$1+I568*$I$1+J568*$J$1+K568*$K$1+L568*$L$1+M568*$M$1+N568*$N$1))/11)</f>
        <v>1.1000000000000001</v>
      </c>
      <c r="P568">
        <f>IF(LEN('For utfylling'!C568)&lt;11,1.1,SUM((D568*$D$2+E568*$E$2+F568*$F$2+G568*$G$2+H568*$H$2+I568*$I$2+J568*$J$2+K568*$K$2+L568*$L$2+M568*$M$2))/11)</f>
        <v>1.1000000000000001</v>
      </c>
      <c r="S568">
        <f t="shared" si="16"/>
        <v>19</v>
      </c>
      <c r="T568">
        <f>YEAR('For utfylling'!B568)</f>
        <v>1900</v>
      </c>
      <c r="U568">
        <f t="shared" si="17"/>
        <v>1881</v>
      </c>
      <c r="V568">
        <f>IF(OR(U568='For utfylling'!F568,U568=('For utfylling'!F568+1),U568=('For utfylling'!F568-1)),1,0)</f>
        <v>0</v>
      </c>
    </row>
    <row r="569" spans="4:22" x14ac:dyDescent="0.2">
      <c r="D569" t="str">
        <f>MID('For utfylling'!$C569,1,1)</f>
        <v/>
      </c>
      <c r="E569" t="str">
        <f>MID('For utfylling'!$C569,2,1)</f>
        <v/>
      </c>
      <c r="F569" t="str">
        <f>MID('For utfylling'!$C569,3,1)</f>
        <v/>
      </c>
      <c r="G569" t="str">
        <f>MID('For utfylling'!$C569,4,1)</f>
        <v/>
      </c>
      <c r="H569" t="str">
        <f>MID('For utfylling'!$C569,5,1)</f>
        <v/>
      </c>
      <c r="I569" t="str">
        <f>MID('For utfylling'!$C569,6,1)</f>
        <v/>
      </c>
      <c r="J569" t="str">
        <f>MID('For utfylling'!$C569,7,1)</f>
        <v/>
      </c>
      <c r="K569" t="str">
        <f>MID('For utfylling'!$C569,8,1)</f>
        <v/>
      </c>
      <c r="L569" t="str">
        <f>MID('For utfylling'!$C569,9,1)</f>
        <v/>
      </c>
      <c r="M569" t="str">
        <f>MID('For utfylling'!$C569,10,1)</f>
        <v/>
      </c>
      <c r="N569" t="str">
        <f>RIGHT('For utfylling'!C569,1)</f>
        <v/>
      </c>
      <c r="O569">
        <f>IF(LEN('For utfylling'!C569)&lt;11,1.1,SUM((D569*$D$1+E569*$E$1+F569*$F$1+G569*$G$1+H569*$H$1+I569*$I$1+J569*$J$1+K569*$K$1+L569*$L$1+M569*$M$1+N569*$N$1))/11)</f>
        <v>1.1000000000000001</v>
      </c>
      <c r="P569">
        <f>IF(LEN('For utfylling'!C569)&lt;11,1.1,SUM((D569*$D$2+E569*$E$2+F569*$F$2+G569*$G$2+H569*$H$2+I569*$I$2+J569*$J$2+K569*$K$2+L569*$L$2+M569*$M$2))/11)</f>
        <v>1.1000000000000001</v>
      </c>
      <c r="S569">
        <f t="shared" si="16"/>
        <v>19</v>
      </c>
      <c r="T569">
        <f>YEAR('For utfylling'!B569)</f>
        <v>1900</v>
      </c>
      <c r="U569">
        <f t="shared" si="17"/>
        <v>1881</v>
      </c>
      <c r="V569">
        <f>IF(OR(U569='For utfylling'!F569,U569=('For utfylling'!F569+1),U569=('For utfylling'!F569-1)),1,0)</f>
        <v>0</v>
      </c>
    </row>
    <row r="570" spans="4:22" x14ac:dyDescent="0.2">
      <c r="D570" t="str">
        <f>MID('For utfylling'!$C570,1,1)</f>
        <v/>
      </c>
      <c r="E570" t="str">
        <f>MID('For utfylling'!$C570,2,1)</f>
        <v/>
      </c>
      <c r="F570" t="str">
        <f>MID('For utfylling'!$C570,3,1)</f>
        <v/>
      </c>
      <c r="G570" t="str">
        <f>MID('For utfylling'!$C570,4,1)</f>
        <v/>
      </c>
      <c r="H570" t="str">
        <f>MID('For utfylling'!$C570,5,1)</f>
        <v/>
      </c>
      <c r="I570" t="str">
        <f>MID('For utfylling'!$C570,6,1)</f>
        <v/>
      </c>
      <c r="J570" t="str">
        <f>MID('For utfylling'!$C570,7,1)</f>
        <v/>
      </c>
      <c r="K570" t="str">
        <f>MID('For utfylling'!$C570,8,1)</f>
        <v/>
      </c>
      <c r="L570" t="str">
        <f>MID('For utfylling'!$C570,9,1)</f>
        <v/>
      </c>
      <c r="M570" t="str">
        <f>MID('For utfylling'!$C570,10,1)</f>
        <v/>
      </c>
      <c r="N570" t="str">
        <f>RIGHT('For utfylling'!C570,1)</f>
        <v/>
      </c>
      <c r="O570">
        <f>IF(LEN('For utfylling'!C570)&lt;11,1.1,SUM((D570*$D$1+E570*$E$1+F570*$F$1+G570*$G$1+H570*$H$1+I570*$I$1+J570*$J$1+K570*$K$1+L570*$L$1+M570*$M$1+N570*$N$1))/11)</f>
        <v>1.1000000000000001</v>
      </c>
      <c r="P570">
        <f>IF(LEN('For utfylling'!C570)&lt;11,1.1,SUM((D570*$D$2+E570*$E$2+F570*$F$2+G570*$G$2+H570*$H$2+I570*$I$2+J570*$J$2+K570*$K$2+L570*$L$2+M570*$M$2))/11)</f>
        <v>1.1000000000000001</v>
      </c>
      <c r="S570">
        <f t="shared" si="16"/>
        <v>19</v>
      </c>
      <c r="T570">
        <f>YEAR('For utfylling'!B570)</f>
        <v>1900</v>
      </c>
      <c r="U570">
        <f t="shared" si="17"/>
        <v>1881</v>
      </c>
      <c r="V570">
        <f>IF(OR(U570='For utfylling'!F570,U570=('For utfylling'!F570+1),U570=('For utfylling'!F570-1)),1,0)</f>
        <v>0</v>
      </c>
    </row>
    <row r="571" spans="4:22" x14ac:dyDescent="0.2">
      <c r="D571" t="str">
        <f>MID('For utfylling'!$C571,1,1)</f>
        <v/>
      </c>
      <c r="E571" t="str">
        <f>MID('For utfylling'!$C571,2,1)</f>
        <v/>
      </c>
      <c r="F571" t="str">
        <f>MID('For utfylling'!$C571,3,1)</f>
        <v/>
      </c>
      <c r="G571" t="str">
        <f>MID('For utfylling'!$C571,4,1)</f>
        <v/>
      </c>
      <c r="H571" t="str">
        <f>MID('For utfylling'!$C571,5,1)</f>
        <v/>
      </c>
      <c r="I571" t="str">
        <f>MID('For utfylling'!$C571,6,1)</f>
        <v/>
      </c>
      <c r="J571" t="str">
        <f>MID('For utfylling'!$C571,7,1)</f>
        <v/>
      </c>
      <c r="K571" t="str">
        <f>MID('For utfylling'!$C571,8,1)</f>
        <v/>
      </c>
      <c r="L571" t="str">
        <f>MID('For utfylling'!$C571,9,1)</f>
        <v/>
      </c>
      <c r="M571" t="str">
        <f>MID('For utfylling'!$C571,10,1)</f>
        <v/>
      </c>
      <c r="N571" t="str">
        <f>RIGHT('For utfylling'!C571,1)</f>
        <v/>
      </c>
      <c r="O571">
        <f>IF(LEN('For utfylling'!C571)&lt;11,1.1,SUM((D571*$D$1+E571*$E$1+F571*$F$1+G571*$G$1+H571*$H$1+I571*$I$1+J571*$J$1+K571*$K$1+L571*$L$1+M571*$M$1+N571*$N$1))/11)</f>
        <v>1.1000000000000001</v>
      </c>
      <c r="P571">
        <f>IF(LEN('For utfylling'!C571)&lt;11,1.1,SUM((D571*$D$2+E571*$E$2+F571*$F$2+G571*$G$2+H571*$H$2+I571*$I$2+J571*$J$2+K571*$K$2+L571*$L$2+M571*$M$2))/11)</f>
        <v>1.1000000000000001</v>
      </c>
      <c r="S571">
        <f t="shared" si="16"/>
        <v>19</v>
      </c>
      <c r="T571">
        <f>YEAR('For utfylling'!B571)</f>
        <v>1900</v>
      </c>
      <c r="U571">
        <f t="shared" si="17"/>
        <v>1881</v>
      </c>
      <c r="V571">
        <f>IF(OR(U571='For utfylling'!F571,U571=('For utfylling'!F571+1),U571=('For utfylling'!F571-1)),1,0)</f>
        <v>0</v>
      </c>
    </row>
    <row r="572" spans="4:22" x14ac:dyDescent="0.2">
      <c r="D572" t="str">
        <f>MID('For utfylling'!$C572,1,1)</f>
        <v/>
      </c>
      <c r="E572" t="str">
        <f>MID('For utfylling'!$C572,2,1)</f>
        <v/>
      </c>
      <c r="F572" t="str">
        <f>MID('For utfylling'!$C572,3,1)</f>
        <v/>
      </c>
      <c r="G572" t="str">
        <f>MID('For utfylling'!$C572,4,1)</f>
        <v/>
      </c>
      <c r="H572" t="str">
        <f>MID('For utfylling'!$C572,5,1)</f>
        <v/>
      </c>
      <c r="I572" t="str">
        <f>MID('For utfylling'!$C572,6,1)</f>
        <v/>
      </c>
      <c r="J572" t="str">
        <f>MID('For utfylling'!$C572,7,1)</f>
        <v/>
      </c>
      <c r="K572" t="str">
        <f>MID('For utfylling'!$C572,8,1)</f>
        <v/>
      </c>
      <c r="L572" t="str">
        <f>MID('For utfylling'!$C572,9,1)</f>
        <v/>
      </c>
      <c r="M572" t="str">
        <f>MID('For utfylling'!$C572,10,1)</f>
        <v/>
      </c>
      <c r="N572" t="str">
        <f>RIGHT('For utfylling'!C572,1)</f>
        <v/>
      </c>
      <c r="O572">
        <f>IF(LEN('For utfylling'!C572)&lt;11,1.1,SUM((D572*$D$1+E572*$E$1+F572*$F$1+G572*$G$1+H572*$H$1+I572*$I$1+J572*$J$1+K572*$K$1+L572*$L$1+M572*$M$1+N572*$N$1))/11)</f>
        <v>1.1000000000000001</v>
      </c>
      <c r="P572">
        <f>IF(LEN('For utfylling'!C572)&lt;11,1.1,SUM((D572*$D$2+E572*$E$2+F572*$F$2+G572*$G$2+H572*$H$2+I572*$I$2+J572*$J$2+K572*$K$2+L572*$L$2+M572*$M$2))/11)</f>
        <v>1.1000000000000001</v>
      </c>
      <c r="S572">
        <f t="shared" si="16"/>
        <v>19</v>
      </c>
      <c r="T572">
        <f>YEAR('For utfylling'!B572)</f>
        <v>1900</v>
      </c>
      <c r="U572">
        <f t="shared" si="17"/>
        <v>1881</v>
      </c>
      <c r="V572">
        <f>IF(OR(U572='For utfylling'!F572,U572=('For utfylling'!F572+1),U572=('For utfylling'!F572-1)),1,0)</f>
        <v>0</v>
      </c>
    </row>
    <row r="573" spans="4:22" x14ac:dyDescent="0.2">
      <c r="D573" t="str">
        <f>MID('For utfylling'!$C573,1,1)</f>
        <v/>
      </c>
      <c r="E573" t="str">
        <f>MID('For utfylling'!$C573,2,1)</f>
        <v/>
      </c>
      <c r="F573" t="str">
        <f>MID('For utfylling'!$C573,3,1)</f>
        <v/>
      </c>
      <c r="G573" t="str">
        <f>MID('For utfylling'!$C573,4,1)</f>
        <v/>
      </c>
      <c r="H573" t="str">
        <f>MID('For utfylling'!$C573,5,1)</f>
        <v/>
      </c>
      <c r="I573" t="str">
        <f>MID('For utfylling'!$C573,6,1)</f>
        <v/>
      </c>
      <c r="J573" t="str">
        <f>MID('For utfylling'!$C573,7,1)</f>
        <v/>
      </c>
      <c r="K573" t="str">
        <f>MID('For utfylling'!$C573,8,1)</f>
        <v/>
      </c>
      <c r="L573" t="str">
        <f>MID('For utfylling'!$C573,9,1)</f>
        <v/>
      </c>
      <c r="M573" t="str">
        <f>MID('For utfylling'!$C573,10,1)</f>
        <v/>
      </c>
      <c r="N573" t="str">
        <f>RIGHT('For utfylling'!C573,1)</f>
        <v/>
      </c>
      <c r="O573">
        <f>IF(LEN('For utfylling'!C573)&lt;11,1.1,SUM((D573*$D$1+E573*$E$1+F573*$F$1+G573*$G$1+H573*$H$1+I573*$I$1+J573*$J$1+K573*$K$1+L573*$L$1+M573*$M$1+N573*$N$1))/11)</f>
        <v>1.1000000000000001</v>
      </c>
      <c r="P573">
        <f>IF(LEN('For utfylling'!C573)&lt;11,1.1,SUM((D573*$D$2+E573*$E$2+F573*$F$2+G573*$G$2+H573*$H$2+I573*$I$2+J573*$J$2+K573*$K$2+L573*$L$2+M573*$M$2))/11)</f>
        <v>1.1000000000000001</v>
      </c>
      <c r="S573">
        <f t="shared" si="16"/>
        <v>19</v>
      </c>
      <c r="T573">
        <f>YEAR('For utfylling'!B573)</f>
        <v>1900</v>
      </c>
      <c r="U573">
        <f t="shared" si="17"/>
        <v>1881</v>
      </c>
      <c r="V573">
        <f>IF(OR(U573='For utfylling'!F573,U573=('For utfylling'!F573+1),U573=('For utfylling'!F573-1)),1,0)</f>
        <v>0</v>
      </c>
    </row>
    <row r="574" spans="4:22" x14ac:dyDescent="0.2">
      <c r="D574" t="str">
        <f>MID('For utfylling'!$C574,1,1)</f>
        <v/>
      </c>
      <c r="E574" t="str">
        <f>MID('For utfylling'!$C574,2,1)</f>
        <v/>
      </c>
      <c r="F574" t="str">
        <f>MID('For utfylling'!$C574,3,1)</f>
        <v/>
      </c>
      <c r="G574" t="str">
        <f>MID('For utfylling'!$C574,4,1)</f>
        <v/>
      </c>
      <c r="H574" t="str">
        <f>MID('For utfylling'!$C574,5,1)</f>
        <v/>
      </c>
      <c r="I574" t="str">
        <f>MID('For utfylling'!$C574,6,1)</f>
        <v/>
      </c>
      <c r="J574" t="str">
        <f>MID('For utfylling'!$C574,7,1)</f>
        <v/>
      </c>
      <c r="K574" t="str">
        <f>MID('For utfylling'!$C574,8,1)</f>
        <v/>
      </c>
      <c r="L574" t="str">
        <f>MID('For utfylling'!$C574,9,1)</f>
        <v/>
      </c>
      <c r="M574" t="str">
        <f>MID('For utfylling'!$C574,10,1)</f>
        <v/>
      </c>
      <c r="N574" t="str">
        <f>RIGHT('For utfylling'!C574,1)</f>
        <v/>
      </c>
      <c r="O574">
        <f>IF(LEN('For utfylling'!C574)&lt;11,1.1,SUM((D574*$D$1+E574*$E$1+F574*$F$1+G574*$G$1+H574*$H$1+I574*$I$1+J574*$J$1+K574*$K$1+L574*$L$1+M574*$M$1+N574*$N$1))/11)</f>
        <v>1.1000000000000001</v>
      </c>
      <c r="P574">
        <f>IF(LEN('For utfylling'!C574)&lt;11,1.1,SUM((D574*$D$2+E574*$E$2+F574*$F$2+G574*$G$2+H574*$H$2+I574*$I$2+J574*$J$2+K574*$K$2+L574*$L$2+M574*$M$2))/11)</f>
        <v>1.1000000000000001</v>
      </c>
      <c r="S574">
        <f t="shared" si="16"/>
        <v>19</v>
      </c>
      <c r="T574">
        <f>YEAR('For utfylling'!B574)</f>
        <v>1900</v>
      </c>
      <c r="U574">
        <f t="shared" si="17"/>
        <v>1881</v>
      </c>
      <c r="V574">
        <f>IF(OR(U574='For utfylling'!F574,U574=('For utfylling'!F574+1),U574=('For utfylling'!F574-1)),1,0)</f>
        <v>0</v>
      </c>
    </row>
    <row r="575" spans="4:22" x14ac:dyDescent="0.2">
      <c r="D575" t="str">
        <f>MID('For utfylling'!$C575,1,1)</f>
        <v/>
      </c>
      <c r="E575" t="str">
        <f>MID('For utfylling'!$C575,2,1)</f>
        <v/>
      </c>
      <c r="F575" t="str">
        <f>MID('For utfylling'!$C575,3,1)</f>
        <v/>
      </c>
      <c r="G575" t="str">
        <f>MID('For utfylling'!$C575,4,1)</f>
        <v/>
      </c>
      <c r="H575" t="str">
        <f>MID('For utfylling'!$C575,5,1)</f>
        <v/>
      </c>
      <c r="I575" t="str">
        <f>MID('For utfylling'!$C575,6,1)</f>
        <v/>
      </c>
      <c r="J575" t="str">
        <f>MID('For utfylling'!$C575,7,1)</f>
        <v/>
      </c>
      <c r="K575" t="str">
        <f>MID('For utfylling'!$C575,8,1)</f>
        <v/>
      </c>
      <c r="L575" t="str">
        <f>MID('For utfylling'!$C575,9,1)</f>
        <v/>
      </c>
      <c r="M575" t="str">
        <f>MID('For utfylling'!$C575,10,1)</f>
        <v/>
      </c>
      <c r="N575" t="str">
        <f>RIGHT('For utfylling'!C575,1)</f>
        <v/>
      </c>
      <c r="O575">
        <f>IF(LEN('For utfylling'!C575)&lt;11,1.1,SUM((D575*$D$1+E575*$E$1+F575*$F$1+G575*$G$1+H575*$H$1+I575*$I$1+J575*$J$1+K575*$K$1+L575*$L$1+M575*$M$1+N575*$N$1))/11)</f>
        <v>1.1000000000000001</v>
      </c>
      <c r="P575">
        <f>IF(LEN('For utfylling'!C575)&lt;11,1.1,SUM((D575*$D$2+E575*$E$2+F575*$F$2+G575*$G$2+H575*$H$2+I575*$I$2+J575*$J$2+K575*$K$2+L575*$L$2+M575*$M$2))/11)</f>
        <v>1.1000000000000001</v>
      </c>
      <c r="S575">
        <f t="shared" si="16"/>
        <v>19</v>
      </c>
      <c r="T575">
        <f>YEAR('For utfylling'!B575)</f>
        <v>1900</v>
      </c>
      <c r="U575">
        <f t="shared" si="17"/>
        <v>1881</v>
      </c>
      <c r="V575">
        <f>IF(OR(U575='For utfylling'!F575,U575=('For utfylling'!F575+1),U575=('For utfylling'!F575-1)),1,0)</f>
        <v>0</v>
      </c>
    </row>
    <row r="576" spans="4:22" x14ac:dyDescent="0.2">
      <c r="D576" t="str">
        <f>MID('For utfylling'!$C576,1,1)</f>
        <v/>
      </c>
      <c r="E576" t="str">
        <f>MID('For utfylling'!$C576,2,1)</f>
        <v/>
      </c>
      <c r="F576" t="str">
        <f>MID('For utfylling'!$C576,3,1)</f>
        <v/>
      </c>
      <c r="G576" t="str">
        <f>MID('For utfylling'!$C576,4,1)</f>
        <v/>
      </c>
      <c r="H576" t="str">
        <f>MID('For utfylling'!$C576,5,1)</f>
        <v/>
      </c>
      <c r="I576" t="str">
        <f>MID('For utfylling'!$C576,6,1)</f>
        <v/>
      </c>
      <c r="J576" t="str">
        <f>MID('For utfylling'!$C576,7,1)</f>
        <v/>
      </c>
      <c r="K576" t="str">
        <f>MID('For utfylling'!$C576,8,1)</f>
        <v/>
      </c>
      <c r="L576" t="str">
        <f>MID('For utfylling'!$C576,9,1)</f>
        <v/>
      </c>
      <c r="M576" t="str">
        <f>MID('For utfylling'!$C576,10,1)</f>
        <v/>
      </c>
      <c r="N576" t="str">
        <f>RIGHT('For utfylling'!C576,1)</f>
        <v/>
      </c>
      <c r="O576">
        <f>IF(LEN('For utfylling'!C576)&lt;11,1.1,SUM((D576*$D$1+E576*$E$1+F576*$F$1+G576*$G$1+H576*$H$1+I576*$I$1+J576*$J$1+K576*$K$1+L576*$L$1+M576*$M$1+N576*$N$1))/11)</f>
        <v>1.1000000000000001</v>
      </c>
      <c r="P576">
        <f>IF(LEN('For utfylling'!C576)&lt;11,1.1,SUM((D576*$D$2+E576*$E$2+F576*$F$2+G576*$G$2+H576*$H$2+I576*$I$2+J576*$J$2+K576*$K$2+L576*$L$2+M576*$M$2))/11)</f>
        <v>1.1000000000000001</v>
      </c>
      <c r="S576">
        <f t="shared" si="16"/>
        <v>19</v>
      </c>
      <c r="T576">
        <f>YEAR('For utfylling'!B576)</f>
        <v>1900</v>
      </c>
      <c r="U576">
        <f t="shared" si="17"/>
        <v>1881</v>
      </c>
      <c r="V576">
        <f>IF(OR(U576='For utfylling'!F576,U576=('For utfylling'!F576+1),U576=('For utfylling'!F576-1)),1,0)</f>
        <v>0</v>
      </c>
    </row>
    <row r="577" spans="4:22" x14ac:dyDescent="0.2">
      <c r="D577" t="str">
        <f>MID('For utfylling'!$C577,1,1)</f>
        <v/>
      </c>
      <c r="E577" t="str">
        <f>MID('For utfylling'!$C577,2,1)</f>
        <v/>
      </c>
      <c r="F577" t="str">
        <f>MID('For utfylling'!$C577,3,1)</f>
        <v/>
      </c>
      <c r="G577" t="str">
        <f>MID('For utfylling'!$C577,4,1)</f>
        <v/>
      </c>
      <c r="H577" t="str">
        <f>MID('For utfylling'!$C577,5,1)</f>
        <v/>
      </c>
      <c r="I577" t="str">
        <f>MID('For utfylling'!$C577,6,1)</f>
        <v/>
      </c>
      <c r="J577" t="str">
        <f>MID('For utfylling'!$C577,7,1)</f>
        <v/>
      </c>
      <c r="K577" t="str">
        <f>MID('For utfylling'!$C577,8,1)</f>
        <v/>
      </c>
      <c r="L577" t="str">
        <f>MID('For utfylling'!$C577,9,1)</f>
        <v/>
      </c>
      <c r="M577" t="str">
        <f>MID('For utfylling'!$C577,10,1)</f>
        <v/>
      </c>
      <c r="N577" t="str">
        <f>RIGHT('For utfylling'!C577,1)</f>
        <v/>
      </c>
      <c r="O577">
        <f>IF(LEN('For utfylling'!C577)&lt;11,1.1,SUM((D577*$D$1+E577*$E$1+F577*$F$1+G577*$G$1+H577*$H$1+I577*$I$1+J577*$J$1+K577*$K$1+L577*$L$1+M577*$M$1+N577*$N$1))/11)</f>
        <v>1.1000000000000001</v>
      </c>
      <c r="P577">
        <f>IF(LEN('For utfylling'!C577)&lt;11,1.1,SUM((D577*$D$2+E577*$E$2+F577*$F$2+G577*$G$2+H577*$H$2+I577*$I$2+J577*$J$2+K577*$K$2+L577*$L$2+M577*$M$2))/11)</f>
        <v>1.1000000000000001</v>
      </c>
      <c r="S577">
        <f t="shared" si="16"/>
        <v>19</v>
      </c>
      <c r="T577">
        <f>YEAR('For utfylling'!B577)</f>
        <v>1900</v>
      </c>
      <c r="U577">
        <f t="shared" si="17"/>
        <v>1881</v>
      </c>
      <c r="V577">
        <f>IF(OR(U577='For utfylling'!F577,U577=('For utfylling'!F577+1),U577=('For utfylling'!F577-1)),1,0)</f>
        <v>0</v>
      </c>
    </row>
    <row r="578" spans="4:22" x14ac:dyDescent="0.2">
      <c r="D578" t="str">
        <f>MID('For utfylling'!$C578,1,1)</f>
        <v/>
      </c>
      <c r="E578" t="str">
        <f>MID('For utfylling'!$C578,2,1)</f>
        <v/>
      </c>
      <c r="F578" t="str">
        <f>MID('For utfylling'!$C578,3,1)</f>
        <v/>
      </c>
      <c r="G578" t="str">
        <f>MID('For utfylling'!$C578,4,1)</f>
        <v/>
      </c>
      <c r="H578" t="str">
        <f>MID('For utfylling'!$C578,5,1)</f>
        <v/>
      </c>
      <c r="I578" t="str">
        <f>MID('For utfylling'!$C578,6,1)</f>
        <v/>
      </c>
      <c r="J578" t="str">
        <f>MID('For utfylling'!$C578,7,1)</f>
        <v/>
      </c>
      <c r="K578" t="str">
        <f>MID('For utfylling'!$C578,8,1)</f>
        <v/>
      </c>
      <c r="L578" t="str">
        <f>MID('For utfylling'!$C578,9,1)</f>
        <v/>
      </c>
      <c r="M578" t="str">
        <f>MID('For utfylling'!$C578,10,1)</f>
        <v/>
      </c>
      <c r="N578" t="str">
        <f>RIGHT('For utfylling'!C578,1)</f>
        <v/>
      </c>
      <c r="O578">
        <f>IF(LEN('For utfylling'!C578)&lt;11,1.1,SUM((D578*$D$1+E578*$E$1+F578*$F$1+G578*$G$1+H578*$H$1+I578*$I$1+J578*$J$1+K578*$K$1+L578*$L$1+M578*$M$1+N578*$N$1))/11)</f>
        <v>1.1000000000000001</v>
      </c>
      <c r="P578">
        <f>IF(LEN('For utfylling'!C578)&lt;11,1.1,SUM((D578*$D$2+E578*$E$2+F578*$F$2+G578*$G$2+H578*$H$2+I578*$I$2+J578*$J$2+K578*$K$2+L578*$L$2+M578*$M$2))/11)</f>
        <v>1.1000000000000001</v>
      </c>
      <c r="S578">
        <f t="shared" si="16"/>
        <v>19</v>
      </c>
      <c r="T578">
        <f>YEAR('For utfylling'!B578)</f>
        <v>1900</v>
      </c>
      <c r="U578">
        <f t="shared" si="17"/>
        <v>1881</v>
      </c>
      <c r="V578">
        <f>IF(OR(U578='For utfylling'!F578,U578=('For utfylling'!F578+1),U578=('For utfylling'!F578-1)),1,0)</f>
        <v>0</v>
      </c>
    </row>
    <row r="579" spans="4:22" x14ac:dyDescent="0.2">
      <c r="D579" t="str">
        <f>MID('For utfylling'!$C579,1,1)</f>
        <v/>
      </c>
      <c r="E579" t="str">
        <f>MID('For utfylling'!$C579,2,1)</f>
        <v/>
      </c>
      <c r="F579" t="str">
        <f>MID('For utfylling'!$C579,3,1)</f>
        <v/>
      </c>
      <c r="G579" t="str">
        <f>MID('For utfylling'!$C579,4,1)</f>
        <v/>
      </c>
      <c r="H579" t="str">
        <f>MID('For utfylling'!$C579,5,1)</f>
        <v/>
      </c>
      <c r="I579" t="str">
        <f>MID('For utfylling'!$C579,6,1)</f>
        <v/>
      </c>
      <c r="J579" t="str">
        <f>MID('For utfylling'!$C579,7,1)</f>
        <v/>
      </c>
      <c r="K579" t="str">
        <f>MID('For utfylling'!$C579,8,1)</f>
        <v/>
      </c>
      <c r="L579" t="str">
        <f>MID('For utfylling'!$C579,9,1)</f>
        <v/>
      </c>
      <c r="M579" t="str">
        <f>MID('For utfylling'!$C579,10,1)</f>
        <v/>
      </c>
      <c r="N579" t="str">
        <f>RIGHT('For utfylling'!C579,1)</f>
        <v/>
      </c>
      <c r="O579">
        <f>IF(LEN('For utfylling'!C579)&lt;11,1.1,SUM((D579*$D$1+E579*$E$1+F579*$F$1+G579*$G$1+H579*$H$1+I579*$I$1+J579*$J$1+K579*$K$1+L579*$L$1+M579*$M$1+N579*$N$1))/11)</f>
        <v>1.1000000000000001</v>
      </c>
      <c r="P579">
        <f>IF(LEN('For utfylling'!C579)&lt;11,1.1,SUM((D579*$D$2+E579*$E$2+F579*$F$2+G579*$G$2+H579*$H$2+I579*$I$2+J579*$J$2+K579*$K$2+L579*$L$2+M579*$M$2))/11)</f>
        <v>1.1000000000000001</v>
      </c>
      <c r="S579">
        <f t="shared" si="16"/>
        <v>19</v>
      </c>
      <c r="T579">
        <f>YEAR('For utfylling'!B579)</f>
        <v>1900</v>
      </c>
      <c r="U579">
        <f t="shared" si="17"/>
        <v>1881</v>
      </c>
      <c r="V579">
        <f>IF(OR(U579='For utfylling'!F579,U579=('For utfylling'!F579+1),U579=('For utfylling'!F579-1)),1,0)</f>
        <v>0</v>
      </c>
    </row>
    <row r="580" spans="4:22" x14ac:dyDescent="0.2">
      <c r="D580" t="str">
        <f>MID('For utfylling'!$C580,1,1)</f>
        <v/>
      </c>
      <c r="E580" t="str">
        <f>MID('For utfylling'!$C580,2,1)</f>
        <v/>
      </c>
      <c r="F580" t="str">
        <f>MID('For utfylling'!$C580,3,1)</f>
        <v/>
      </c>
      <c r="G580" t="str">
        <f>MID('For utfylling'!$C580,4,1)</f>
        <v/>
      </c>
      <c r="H580" t="str">
        <f>MID('For utfylling'!$C580,5,1)</f>
        <v/>
      </c>
      <c r="I580" t="str">
        <f>MID('For utfylling'!$C580,6,1)</f>
        <v/>
      </c>
      <c r="J580" t="str">
        <f>MID('For utfylling'!$C580,7,1)</f>
        <v/>
      </c>
      <c r="K580" t="str">
        <f>MID('For utfylling'!$C580,8,1)</f>
        <v/>
      </c>
      <c r="L580" t="str">
        <f>MID('For utfylling'!$C580,9,1)</f>
        <v/>
      </c>
      <c r="M580" t="str">
        <f>MID('For utfylling'!$C580,10,1)</f>
        <v/>
      </c>
      <c r="N580" t="str">
        <f>RIGHT('For utfylling'!C580,1)</f>
        <v/>
      </c>
      <c r="O580">
        <f>IF(LEN('For utfylling'!C580)&lt;11,1.1,SUM((D580*$D$1+E580*$E$1+F580*$F$1+G580*$G$1+H580*$H$1+I580*$I$1+J580*$J$1+K580*$K$1+L580*$L$1+M580*$M$1+N580*$N$1))/11)</f>
        <v>1.1000000000000001</v>
      </c>
      <c r="P580">
        <f>IF(LEN('For utfylling'!C580)&lt;11,1.1,SUM((D580*$D$2+E580*$E$2+F580*$F$2+G580*$G$2+H580*$H$2+I580*$I$2+J580*$J$2+K580*$K$2+L580*$L$2+M580*$M$2))/11)</f>
        <v>1.1000000000000001</v>
      </c>
      <c r="S580">
        <f t="shared" ref="S580:S643" si="18">VALUE(19&amp;H580&amp;I580)</f>
        <v>19</v>
      </c>
      <c r="T580">
        <f>YEAR('For utfylling'!B580)</f>
        <v>1900</v>
      </c>
      <c r="U580">
        <f t="shared" ref="U580:U643" si="19">T580-S580</f>
        <v>1881</v>
      </c>
      <c r="V580">
        <f>IF(OR(U580='For utfylling'!F580,U580=('For utfylling'!F580+1),U580=('For utfylling'!F580-1)),1,0)</f>
        <v>0</v>
      </c>
    </row>
    <row r="581" spans="4:22" x14ac:dyDescent="0.2">
      <c r="D581" t="str">
        <f>MID('For utfylling'!$C581,1,1)</f>
        <v/>
      </c>
      <c r="E581" t="str">
        <f>MID('For utfylling'!$C581,2,1)</f>
        <v/>
      </c>
      <c r="F581" t="str">
        <f>MID('For utfylling'!$C581,3,1)</f>
        <v/>
      </c>
      <c r="G581" t="str">
        <f>MID('For utfylling'!$C581,4,1)</f>
        <v/>
      </c>
      <c r="H581" t="str">
        <f>MID('For utfylling'!$C581,5,1)</f>
        <v/>
      </c>
      <c r="I581" t="str">
        <f>MID('For utfylling'!$C581,6,1)</f>
        <v/>
      </c>
      <c r="J581" t="str">
        <f>MID('For utfylling'!$C581,7,1)</f>
        <v/>
      </c>
      <c r="K581" t="str">
        <f>MID('For utfylling'!$C581,8,1)</f>
        <v/>
      </c>
      <c r="L581" t="str">
        <f>MID('For utfylling'!$C581,9,1)</f>
        <v/>
      </c>
      <c r="M581" t="str">
        <f>MID('For utfylling'!$C581,10,1)</f>
        <v/>
      </c>
      <c r="N581" t="str">
        <f>RIGHT('For utfylling'!C581,1)</f>
        <v/>
      </c>
      <c r="O581">
        <f>IF(LEN('For utfylling'!C581)&lt;11,1.1,SUM((D581*$D$1+E581*$E$1+F581*$F$1+G581*$G$1+H581*$H$1+I581*$I$1+J581*$J$1+K581*$K$1+L581*$L$1+M581*$M$1+N581*$N$1))/11)</f>
        <v>1.1000000000000001</v>
      </c>
      <c r="P581">
        <f>IF(LEN('For utfylling'!C581)&lt;11,1.1,SUM((D581*$D$2+E581*$E$2+F581*$F$2+G581*$G$2+H581*$H$2+I581*$I$2+J581*$J$2+K581*$K$2+L581*$L$2+M581*$M$2))/11)</f>
        <v>1.1000000000000001</v>
      </c>
      <c r="S581">
        <f t="shared" si="18"/>
        <v>19</v>
      </c>
      <c r="T581">
        <f>YEAR('For utfylling'!B581)</f>
        <v>1900</v>
      </c>
      <c r="U581">
        <f t="shared" si="19"/>
        <v>1881</v>
      </c>
      <c r="V581">
        <f>IF(OR(U581='For utfylling'!F581,U581=('For utfylling'!F581+1),U581=('For utfylling'!F581-1)),1,0)</f>
        <v>0</v>
      </c>
    </row>
    <row r="582" spans="4:22" x14ac:dyDescent="0.2">
      <c r="D582" t="str">
        <f>MID('For utfylling'!$C582,1,1)</f>
        <v/>
      </c>
      <c r="E582" t="str">
        <f>MID('For utfylling'!$C582,2,1)</f>
        <v/>
      </c>
      <c r="F582" t="str">
        <f>MID('For utfylling'!$C582,3,1)</f>
        <v/>
      </c>
      <c r="G582" t="str">
        <f>MID('For utfylling'!$C582,4,1)</f>
        <v/>
      </c>
      <c r="H582" t="str">
        <f>MID('For utfylling'!$C582,5,1)</f>
        <v/>
      </c>
      <c r="I582" t="str">
        <f>MID('For utfylling'!$C582,6,1)</f>
        <v/>
      </c>
      <c r="J582" t="str">
        <f>MID('For utfylling'!$C582,7,1)</f>
        <v/>
      </c>
      <c r="K582" t="str">
        <f>MID('For utfylling'!$C582,8,1)</f>
        <v/>
      </c>
      <c r="L582" t="str">
        <f>MID('For utfylling'!$C582,9,1)</f>
        <v/>
      </c>
      <c r="M582" t="str">
        <f>MID('For utfylling'!$C582,10,1)</f>
        <v/>
      </c>
      <c r="N582" t="str">
        <f>RIGHT('For utfylling'!C582,1)</f>
        <v/>
      </c>
      <c r="O582">
        <f>IF(LEN('For utfylling'!C582)&lt;11,1.1,SUM((D582*$D$1+E582*$E$1+F582*$F$1+G582*$G$1+H582*$H$1+I582*$I$1+J582*$J$1+K582*$K$1+L582*$L$1+M582*$M$1+N582*$N$1))/11)</f>
        <v>1.1000000000000001</v>
      </c>
      <c r="P582">
        <f>IF(LEN('For utfylling'!C582)&lt;11,1.1,SUM((D582*$D$2+E582*$E$2+F582*$F$2+G582*$G$2+H582*$H$2+I582*$I$2+J582*$J$2+K582*$K$2+L582*$L$2+M582*$M$2))/11)</f>
        <v>1.1000000000000001</v>
      </c>
      <c r="S582">
        <f t="shared" si="18"/>
        <v>19</v>
      </c>
      <c r="T582">
        <f>YEAR('For utfylling'!B582)</f>
        <v>1900</v>
      </c>
      <c r="U582">
        <f t="shared" si="19"/>
        <v>1881</v>
      </c>
      <c r="V582">
        <f>IF(OR(U582='For utfylling'!F582,U582=('For utfylling'!F582+1),U582=('For utfylling'!F582-1)),1,0)</f>
        <v>0</v>
      </c>
    </row>
    <row r="583" spans="4:22" x14ac:dyDescent="0.2">
      <c r="D583" t="str">
        <f>MID('For utfylling'!$C583,1,1)</f>
        <v/>
      </c>
      <c r="E583" t="str">
        <f>MID('For utfylling'!$C583,2,1)</f>
        <v/>
      </c>
      <c r="F583" t="str">
        <f>MID('For utfylling'!$C583,3,1)</f>
        <v/>
      </c>
      <c r="G583" t="str">
        <f>MID('For utfylling'!$C583,4,1)</f>
        <v/>
      </c>
      <c r="H583" t="str">
        <f>MID('For utfylling'!$C583,5,1)</f>
        <v/>
      </c>
      <c r="I583" t="str">
        <f>MID('For utfylling'!$C583,6,1)</f>
        <v/>
      </c>
      <c r="J583" t="str">
        <f>MID('For utfylling'!$C583,7,1)</f>
        <v/>
      </c>
      <c r="K583" t="str">
        <f>MID('For utfylling'!$C583,8,1)</f>
        <v/>
      </c>
      <c r="L583" t="str">
        <f>MID('For utfylling'!$C583,9,1)</f>
        <v/>
      </c>
      <c r="M583" t="str">
        <f>MID('For utfylling'!$C583,10,1)</f>
        <v/>
      </c>
      <c r="N583" t="str">
        <f>RIGHT('For utfylling'!C583,1)</f>
        <v/>
      </c>
      <c r="O583">
        <f>IF(LEN('For utfylling'!C583)&lt;11,1.1,SUM((D583*$D$1+E583*$E$1+F583*$F$1+G583*$G$1+H583*$H$1+I583*$I$1+J583*$J$1+K583*$K$1+L583*$L$1+M583*$M$1+N583*$N$1))/11)</f>
        <v>1.1000000000000001</v>
      </c>
      <c r="P583">
        <f>IF(LEN('For utfylling'!C583)&lt;11,1.1,SUM((D583*$D$2+E583*$E$2+F583*$F$2+G583*$G$2+H583*$H$2+I583*$I$2+J583*$J$2+K583*$K$2+L583*$L$2+M583*$M$2))/11)</f>
        <v>1.1000000000000001</v>
      </c>
      <c r="S583">
        <f t="shared" si="18"/>
        <v>19</v>
      </c>
      <c r="T583">
        <f>YEAR('For utfylling'!B583)</f>
        <v>1900</v>
      </c>
      <c r="U583">
        <f t="shared" si="19"/>
        <v>1881</v>
      </c>
      <c r="V583">
        <f>IF(OR(U583='For utfylling'!F583,U583=('For utfylling'!F583+1),U583=('For utfylling'!F583-1)),1,0)</f>
        <v>0</v>
      </c>
    </row>
    <row r="584" spans="4:22" x14ac:dyDescent="0.2">
      <c r="D584" t="str">
        <f>MID('For utfylling'!$C584,1,1)</f>
        <v/>
      </c>
      <c r="E584" t="str">
        <f>MID('For utfylling'!$C584,2,1)</f>
        <v/>
      </c>
      <c r="F584" t="str">
        <f>MID('For utfylling'!$C584,3,1)</f>
        <v/>
      </c>
      <c r="G584" t="str">
        <f>MID('For utfylling'!$C584,4,1)</f>
        <v/>
      </c>
      <c r="H584" t="str">
        <f>MID('For utfylling'!$C584,5,1)</f>
        <v/>
      </c>
      <c r="I584" t="str">
        <f>MID('For utfylling'!$C584,6,1)</f>
        <v/>
      </c>
      <c r="J584" t="str">
        <f>MID('For utfylling'!$C584,7,1)</f>
        <v/>
      </c>
      <c r="K584" t="str">
        <f>MID('For utfylling'!$C584,8,1)</f>
        <v/>
      </c>
      <c r="L584" t="str">
        <f>MID('For utfylling'!$C584,9,1)</f>
        <v/>
      </c>
      <c r="M584" t="str">
        <f>MID('For utfylling'!$C584,10,1)</f>
        <v/>
      </c>
      <c r="N584" t="str">
        <f>RIGHT('For utfylling'!C584,1)</f>
        <v/>
      </c>
      <c r="O584">
        <f>IF(LEN('For utfylling'!C584)&lt;11,1.1,SUM((D584*$D$1+E584*$E$1+F584*$F$1+G584*$G$1+H584*$H$1+I584*$I$1+J584*$J$1+K584*$K$1+L584*$L$1+M584*$M$1+N584*$N$1))/11)</f>
        <v>1.1000000000000001</v>
      </c>
      <c r="P584">
        <f>IF(LEN('For utfylling'!C584)&lt;11,1.1,SUM((D584*$D$2+E584*$E$2+F584*$F$2+G584*$G$2+H584*$H$2+I584*$I$2+J584*$J$2+K584*$K$2+L584*$L$2+M584*$M$2))/11)</f>
        <v>1.1000000000000001</v>
      </c>
      <c r="S584">
        <f t="shared" si="18"/>
        <v>19</v>
      </c>
      <c r="T584">
        <f>YEAR('For utfylling'!B584)</f>
        <v>1900</v>
      </c>
      <c r="U584">
        <f t="shared" si="19"/>
        <v>1881</v>
      </c>
      <c r="V584">
        <f>IF(OR(U584='For utfylling'!F584,U584=('For utfylling'!F584+1),U584=('For utfylling'!F584-1)),1,0)</f>
        <v>0</v>
      </c>
    </row>
    <row r="585" spans="4:22" x14ac:dyDescent="0.2">
      <c r="D585" t="str">
        <f>MID('For utfylling'!$C585,1,1)</f>
        <v/>
      </c>
      <c r="E585" t="str">
        <f>MID('For utfylling'!$C585,2,1)</f>
        <v/>
      </c>
      <c r="F585" t="str">
        <f>MID('For utfylling'!$C585,3,1)</f>
        <v/>
      </c>
      <c r="G585" t="str">
        <f>MID('For utfylling'!$C585,4,1)</f>
        <v/>
      </c>
      <c r="H585" t="str">
        <f>MID('For utfylling'!$C585,5,1)</f>
        <v/>
      </c>
      <c r="I585" t="str">
        <f>MID('For utfylling'!$C585,6,1)</f>
        <v/>
      </c>
      <c r="J585" t="str">
        <f>MID('For utfylling'!$C585,7,1)</f>
        <v/>
      </c>
      <c r="K585" t="str">
        <f>MID('For utfylling'!$C585,8,1)</f>
        <v/>
      </c>
      <c r="L585" t="str">
        <f>MID('For utfylling'!$C585,9,1)</f>
        <v/>
      </c>
      <c r="M585" t="str">
        <f>MID('For utfylling'!$C585,10,1)</f>
        <v/>
      </c>
      <c r="N585" t="str">
        <f>RIGHT('For utfylling'!C585,1)</f>
        <v/>
      </c>
      <c r="O585">
        <f>IF(LEN('For utfylling'!C585)&lt;11,1.1,SUM((D585*$D$1+E585*$E$1+F585*$F$1+G585*$G$1+H585*$H$1+I585*$I$1+J585*$J$1+K585*$K$1+L585*$L$1+M585*$M$1+N585*$N$1))/11)</f>
        <v>1.1000000000000001</v>
      </c>
      <c r="P585">
        <f>IF(LEN('For utfylling'!C585)&lt;11,1.1,SUM((D585*$D$2+E585*$E$2+F585*$F$2+G585*$G$2+H585*$H$2+I585*$I$2+J585*$J$2+K585*$K$2+L585*$L$2+M585*$M$2))/11)</f>
        <v>1.1000000000000001</v>
      </c>
      <c r="S585">
        <f t="shared" si="18"/>
        <v>19</v>
      </c>
      <c r="T585">
        <f>YEAR('For utfylling'!B585)</f>
        <v>1900</v>
      </c>
      <c r="U585">
        <f t="shared" si="19"/>
        <v>1881</v>
      </c>
      <c r="V585">
        <f>IF(OR(U585='For utfylling'!F585,U585=('For utfylling'!F585+1),U585=('For utfylling'!F585-1)),1,0)</f>
        <v>0</v>
      </c>
    </row>
    <row r="586" spans="4:22" x14ac:dyDescent="0.2">
      <c r="D586" t="str">
        <f>MID('For utfylling'!$C586,1,1)</f>
        <v/>
      </c>
      <c r="E586" t="str">
        <f>MID('For utfylling'!$C586,2,1)</f>
        <v/>
      </c>
      <c r="F586" t="str">
        <f>MID('For utfylling'!$C586,3,1)</f>
        <v/>
      </c>
      <c r="G586" t="str">
        <f>MID('For utfylling'!$C586,4,1)</f>
        <v/>
      </c>
      <c r="H586" t="str">
        <f>MID('For utfylling'!$C586,5,1)</f>
        <v/>
      </c>
      <c r="I586" t="str">
        <f>MID('For utfylling'!$C586,6,1)</f>
        <v/>
      </c>
      <c r="J586" t="str">
        <f>MID('For utfylling'!$C586,7,1)</f>
        <v/>
      </c>
      <c r="K586" t="str">
        <f>MID('For utfylling'!$C586,8,1)</f>
        <v/>
      </c>
      <c r="L586" t="str">
        <f>MID('For utfylling'!$C586,9,1)</f>
        <v/>
      </c>
      <c r="M586" t="str">
        <f>MID('For utfylling'!$C586,10,1)</f>
        <v/>
      </c>
      <c r="N586" t="str">
        <f>RIGHT('For utfylling'!C586,1)</f>
        <v/>
      </c>
      <c r="O586">
        <f>IF(LEN('For utfylling'!C586)&lt;11,1.1,SUM((D586*$D$1+E586*$E$1+F586*$F$1+G586*$G$1+H586*$H$1+I586*$I$1+J586*$J$1+K586*$K$1+L586*$L$1+M586*$M$1+N586*$N$1))/11)</f>
        <v>1.1000000000000001</v>
      </c>
      <c r="P586">
        <f>IF(LEN('For utfylling'!C586)&lt;11,1.1,SUM((D586*$D$2+E586*$E$2+F586*$F$2+G586*$G$2+H586*$H$2+I586*$I$2+J586*$J$2+K586*$K$2+L586*$L$2+M586*$M$2))/11)</f>
        <v>1.1000000000000001</v>
      </c>
      <c r="S586">
        <f t="shared" si="18"/>
        <v>19</v>
      </c>
      <c r="T586">
        <f>YEAR('For utfylling'!B586)</f>
        <v>1900</v>
      </c>
      <c r="U586">
        <f t="shared" si="19"/>
        <v>1881</v>
      </c>
      <c r="V586">
        <f>IF(OR(U586='For utfylling'!F586,U586=('For utfylling'!F586+1),U586=('For utfylling'!F586-1)),1,0)</f>
        <v>0</v>
      </c>
    </row>
    <row r="587" spans="4:22" x14ac:dyDescent="0.2">
      <c r="D587" t="str">
        <f>MID('For utfylling'!$C587,1,1)</f>
        <v/>
      </c>
      <c r="E587" t="str">
        <f>MID('For utfylling'!$C587,2,1)</f>
        <v/>
      </c>
      <c r="F587" t="str">
        <f>MID('For utfylling'!$C587,3,1)</f>
        <v/>
      </c>
      <c r="G587" t="str">
        <f>MID('For utfylling'!$C587,4,1)</f>
        <v/>
      </c>
      <c r="H587" t="str">
        <f>MID('For utfylling'!$C587,5,1)</f>
        <v/>
      </c>
      <c r="I587" t="str">
        <f>MID('For utfylling'!$C587,6,1)</f>
        <v/>
      </c>
      <c r="J587" t="str">
        <f>MID('For utfylling'!$C587,7,1)</f>
        <v/>
      </c>
      <c r="K587" t="str">
        <f>MID('For utfylling'!$C587,8,1)</f>
        <v/>
      </c>
      <c r="L587" t="str">
        <f>MID('For utfylling'!$C587,9,1)</f>
        <v/>
      </c>
      <c r="M587" t="str">
        <f>MID('For utfylling'!$C587,10,1)</f>
        <v/>
      </c>
      <c r="N587" t="str">
        <f>RIGHT('For utfylling'!C587,1)</f>
        <v/>
      </c>
      <c r="O587">
        <f>IF(LEN('For utfylling'!C587)&lt;11,1.1,SUM((D587*$D$1+E587*$E$1+F587*$F$1+G587*$G$1+H587*$H$1+I587*$I$1+J587*$J$1+K587*$K$1+L587*$L$1+M587*$M$1+N587*$N$1))/11)</f>
        <v>1.1000000000000001</v>
      </c>
      <c r="P587">
        <f>IF(LEN('For utfylling'!C587)&lt;11,1.1,SUM((D587*$D$2+E587*$E$2+F587*$F$2+G587*$G$2+H587*$H$2+I587*$I$2+J587*$J$2+K587*$K$2+L587*$L$2+M587*$M$2))/11)</f>
        <v>1.1000000000000001</v>
      </c>
      <c r="S587">
        <f t="shared" si="18"/>
        <v>19</v>
      </c>
      <c r="T587">
        <f>YEAR('For utfylling'!B587)</f>
        <v>1900</v>
      </c>
      <c r="U587">
        <f t="shared" si="19"/>
        <v>1881</v>
      </c>
      <c r="V587">
        <f>IF(OR(U587='For utfylling'!F587,U587=('For utfylling'!F587+1),U587=('For utfylling'!F587-1)),1,0)</f>
        <v>0</v>
      </c>
    </row>
    <row r="588" spans="4:22" x14ac:dyDescent="0.2">
      <c r="D588" t="str">
        <f>MID('For utfylling'!$C588,1,1)</f>
        <v/>
      </c>
      <c r="E588" t="str">
        <f>MID('For utfylling'!$C588,2,1)</f>
        <v/>
      </c>
      <c r="F588" t="str">
        <f>MID('For utfylling'!$C588,3,1)</f>
        <v/>
      </c>
      <c r="G588" t="str">
        <f>MID('For utfylling'!$C588,4,1)</f>
        <v/>
      </c>
      <c r="H588" t="str">
        <f>MID('For utfylling'!$C588,5,1)</f>
        <v/>
      </c>
      <c r="I588" t="str">
        <f>MID('For utfylling'!$C588,6,1)</f>
        <v/>
      </c>
      <c r="J588" t="str">
        <f>MID('For utfylling'!$C588,7,1)</f>
        <v/>
      </c>
      <c r="K588" t="str">
        <f>MID('For utfylling'!$C588,8,1)</f>
        <v/>
      </c>
      <c r="L588" t="str">
        <f>MID('For utfylling'!$C588,9,1)</f>
        <v/>
      </c>
      <c r="M588" t="str">
        <f>MID('For utfylling'!$C588,10,1)</f>
        <v/>
      </c>
      <c r="N588" t="str">
        <f>RIGHT('For utfylling'!C588,1)</f>
        <v/>
      </c>
      <c r="O588">
        <f>IF(LEN('For utfylling'!C588)&lt;11,1.1,SUM((D588*$D$1+E588*$E$1+F588*$F$1+G588*$G$1+H588*$H$1+I588*$I$1+J588*$J$1+K588*$K$1+L588*$L$1+M588*$M$1+N588*$N$1))/11)</f>
        <v>1.1000000000000001</v>
      </c>
      <c r="P588">
        <f>IF(LEN('For utfylling'!C588)&lt;11,1.1,SUM((D588*$D$2+E588*$E$2+F588*$F$2+G588*$G$2+H588*$H$2+I588*$I$2+J588*$J$2+K588*$K$2+L588*$L$2+M588*$M$2))/11)</f>
        <v>1.1000000000000001</v>
      </c>
      <c r="S588">
        <f t="shared" si="18"/>
        <v>19</v>
      </c>
      <c r="T588">
        <f>YEAR('For utfylling'!B588)</f>
        <v>1900</v>
      </c>
      <c r="U588">
        <f t="shared" si="19"/>
        <v>1881</v>
      </c>
      <c r="V588">
        <f>IF(OR(U588='For utfylling'!F588,U588=('For utfylling'!F588+1),U588=('For utfylling'!F588-1)),1,0)</f>
        <v>0</v>
      </c>
    </row>
    <row r="589" spans="4:22" x14ac:dyDescent="0.2">
      <c r="D589" t="str">
        <f>MID('For utfylling'!$C589,1,1)</f>
        <v/>
      </c>
      <c r="E589" t="str">
        <f>MID('For utfylling'!$C589,2,1)</f>
        <v/>
      </c>
      <c r="F589" t="str">
        <f>MID('For utfylling'!$C589,3,1)</f>
        <v/>
      </c>
      <c r="G589" t="str">
        <f>MID('For utfylling'!$C589,4,1)</f>
        <v/>
      </c>
      <c r="H589" t="str">
        <f>MID('For utfylling'!$C589,5,1)</f>
        <v/>
      </c>
      <c r="I589" t="str">
        <f>MID('For utfylling'!$C589,6,1)</f>
        <v/>
      </c>
      <c r="J589" t="str">
        <f>MID('For utfylling'!$C589,7,1)</f>
        <v/>
      </c>
      <c r="K589" t="str">
        <f>MID('For utfylling'!$C589,8,1)</f>
        <v/>
      </c>
      <c r="L589" t="str">
        <f>MID('For utfylling'!$C589,9,1)</f>
        <v/>
      </c>
      <c r="M589" t="str">
        <f>MID('For utfylling'!$C589,10,1)</f>
        <v/>
      </c>
      <c r="N589" t="str">
        <f>RIGHT('For utfylling'!C589,1)</f>
        <v/>
      </c>
      <c r="O589">
        <f>IF(LEN('For utfylling'!C589)&lt;11,1.1,SUM((D589*$D$1+E589*$E$1+F589*$F$1+G589*$G$1+H589*$H$1+I589*$I$1+J589*$J$1+K589*$K$1+L589*$L$1+M589*$M$1+N589*$N$1))/11)</f>
        <v>1.1000000000000001</v>
      </c>
      <c r="P589">
        <f>IF(LEN('For utfylling'!C589)&lt;11,1.1,SUM((D589*$D$2+E589*$E$2+F589*$F$2+G589*$G$2+H589*$H$2+I589*$I$2+J589*$J$2+K589*$K$2+L589*$L$2+M589*$M$2))/11)</f>
        <v>1.1000000000000001</v>
      </c>
      <c r="S589">
        <f t="shared" si="18"/>
        <v>19</v>
      </c>
      <c r="T589">
        <f>YEAR('For utfylling'!B589)</f>
        <v>1900</v>
      </c>
      <c r="U589">
        <f t="shared" si="19"/>
        <v>1881</v>
      </c>
      <c r="V589">
        <f>IF(OR(U589='For utfylling'!F589,U589=('For utfylling'!F589+1),U589=('For utfylling'!F589-1)),1,0)</f>
        <v>0</v>
      </c>
    </row>
    <row r="590" spans="4:22" x14ac:dyDescent="0.2">
      <c r="D590" t="str">
        <f>MID('For utfylling'!$C590,1,1)</f>
        <v/>
      </c>
      <c r="E590" t="str">
        <f>MID('For utfylling'!$C590,2,1)</f>
        <v/>
      </c>
      <c r="F590" t="str">
        <f>MID('For utfylling'!$C590,3,1)</f>
        <v/>
      </c>
      <c r="G590" t="str">
        <f>MID('For utfylling'!$C590,4,1)</f>
        <v/>
      </c>
      <c r="H590" t="str">
        <f>MID('For utfylling'!$C590,5,1)</f>
        <v/>
      </c>
      <c r="I590" t="str">
        <f>MID('For utfylling'!$C590,6,1)</f>
        <v/>
      </c>
      <c r="J590" t="str">
        <f>MID('For utfylling'!$C590,7,1)</f>
        <v/>
      </c>
      <c r="K590" t="str">
        <f>MID('For utfylling'!$C590,8,1)</f>
        <v/>
      </c>
      <c r="L590" t="str">
        <f>MID('For utfylling'!$C590,9,1)</f>
        <v/>
      </c>
      <c r="M590" t="str">
        <f>MID('For utfylling'!$C590,10,1)</f>
        <v/>
      </c>
      <c r="N590" t="str">
        <f>RIGHT('For utfylling'!C590,1)</f>
        <v/>
      </c>
      <c r="O590">
        <f>IF(LEN('For utfylling'!C590)&lt;11,1.1,SUM((D590*$D$1+E590*$E$1+F590*$F$1+G590*$G$1+H590*$H$1+I590*$I$1+J590*$J$1+K590*$K$1+L590*$L$1+M590*$M$1+N590*$N$1))/11)</f>
        <v>1.1000000000000001</v>
      </c>
      <c r="P590">
        <f>IF(LEN('For utfylling'!C590)&lt;11,1.1,SUM((D590*$D$2+E590*$E$2+F590*$F$2+G590*$G$2+H590*$H$2+I590*$I$2+J590*$J$2+K590*$K$2+L590*$L$2+M590*$M$2))/11)</f>
        <v>1.1000000000000001</v>
      </c>
      <c r="S590">
        <f t="shared" si="18"/>
        <v>19</v>
      </c>
      <c r="T590">
        <f>YEAR('For utfylling'!B590)</f>
        <v>1900</v>
      </c>
      <c r="U590">
        <f t="shared" si="19"/>
        <v>1881</v>
      </c>
      <c r="V590">
        <f>IF(OR(U590='For utfylling'!F590,U590=('For utfylling'!F590+1),U590=('For utfylling'!F590-1)),1,0)</f>
        <v>0</v>
      </c>
    </row>
    <row r="591" spans="4:22" x14ac:dyDescent="0.2">
      <c r="D591" t="str">
        <f>MID('For utfylling'!$C591,1,1)</f>
        <v/>
      </c>
      <c r="E591" t="str">
        <f>MID('For utfylling'!$C591,2,1)</f>
        <v/>
      </c>
      <c r="F591" t="str">
        <f>MID('For utfylling'!$C591,3,1)</f>
        <v/>
      </c>
      <c r="G591" t="str">
        <f>MID('For utfylling'!$C591,4,1)</f>
        <v/>
      </c>
      <c r="H591" t="str">
        <f>MID('For utfylling'!$C591,5,1)</f>
        <v/>
      </c>
      <c r="I591" t="str">
        <f>MID('For utfylling'!$C591,6,1)</f>
        <v/>
      </c>
      <c r="J591" t="str">
        <f>MID('For utfylling'!$C591,7,1)</f>
        <v/>
      </c>
      <c r="K591" t="str">
        <f>MID('For utfylling'!$C591,8,1)</f>
        <v/>
      </c>
      <c r="L591" t="str">
        <f>MID('For utfylling'!$C591,9,1)</f>
        <v/>
      </c>
      <c r="M591" t="str">
        <f>MID('For utfylling'!$C591,10,1)</f>
        <v/>
      </c>
      <c r="N591" t="str">
        <f>RIGHT('For utfylling'!C591,1)</f>
        <v/>
      </c>
      <c r="O591">
        <f>IF(LEN('For utfylling'!C591)&lt;11,1.1,SUM((D591*$D$1+E591*$E$1+F591*$F$1+G591*$G$1+H591*$H$1+I591*$I$1+J591*$J$1+K591*$K$1+L591*$L$1+M591*$M$1+N591*$N$1))/11)</f>
        <v>1.1000000000000001</v>
      </c>
      <c r="P591">
        <f>IF(LEN('For utfylling'!C591)&lt;11,1.1,SUM((D591*$D$2+E591*$E$2+F591*$F$2+G591*$G$2+H591*$H$2+I591*$I$2+J591*$J$2+K591*$K$2+L591*$L$2+M591*$M$2))/11)</f>
        <v>1.1000000000000001</v>
      </c>
      <c r="S591">
        <f t="shared" si="18"/>
        <v>19</v>
      </c>
      <c r="T591">
        <f>YEAR('For utfylling'!B591)</f>
        <v>1900</v>
      </c>
      <c r="U591">
        <f t="shared" si="19"/>
        <v>1881</v>
      </c>
      <c r="V591">
        <f>IF(OR(U591='For utfylling'!F591,U591=('For utfylling'!F591+1),U591=('For utfylling'!F591-1)),1,0)</f>
        <v>0</v>
      </c>
    </row>
    <row r="592" spans="4:22" x14ac:dyDescent="0.2">
      <c r="D592" t="str">
        <f>MID('For utfylling'!$C592,1,1)</f>
        <v/>
      </c>
      <c r="E592" t="str">
        <f>MID('For utfylling'!$C592,2,1)</f>
        <v/>
      </c>
      <c r="F592" t="str">
        <f>MID('For utfylling'!$C592,3,1)</f>
        <v/>
      </c>
      <c r="G592" t="str">
        <f>MID('For utfylling'!$C592,4,1)</f>
        <v/>
      </c>
      <c r="H592" t="str">
        <f>MID('For utfylling'!$C592,5,1)</f>
        <v/>
      </c>
      <c r="I592" t="str">
        <f>MID('For utfylling'!$C592,6,1)</f>
        <v/>
      </c>
      <c r="J592" t="str">
        <f>MID('For utfylling'!$C592,7,1)</f>
        <v/>
      </c>
      <c r="K592" t="str">
        <f>MID('For utfylling'!$C592,8,1)</f>
        <v/>
      </c>
      <c r="L592" t="str">
        <f>MID('For utfylling'!$C592,9,1)</f>
        <v/>
      </c>
      <c r="M592" t="str">
        <f>MID('For utfylling'!$C592,10,1)</f>
        <v/>
      </c>
      <c r="N592" t="str">
        <f>RIGHT('For utfylling'!C592,1)</f>
        <v/>
      </c>
      <c r="O592">
        <f>IF(LEN('For utfylling'!C592)&lt;11,1.1,SUM((D592*$D$1+E592*$E$1+F592*$F$1+G592*$G$1+H592*$H$1+I592*$I$1+J592*$J$1+K592*$K$1+L592*$L$1+M592*$M$1+N592*$N$1))/11)</f>
        <v>1.1000000000000001</v>
      </c>
      <c r="P592">
        <f>IF(LEN('For utfylling'!C592)&lt;11,1.1,SUM((D592*$D$2+E592*$E$2+F592*$F$2+G592*$G$2+H592*$H$2+I592*$I$2+J592*$J$2+K592*$K$2+L592*$L$2+M592*$M$2))/11)</f>
        <v>1.1000000000000001</v>
      </c>
      <c r="S592">
        <f t="shared" si="18"/>
        <v>19</v>
      </c>
      <c r="T592">
        <f>YEAR('For utfylling'!B592)</f>
        <v>1900</v>
      </c>
      <c r="U592">
        <f t="shared" si="19"/>
        <v>1881</v>
      </c>
      <c r="V592">
        <f>IF(OR(U592='For utfylling'!F592,U592=('For utfylling'!F592+1),U592=('For utfylling'!F592-1)),1,0)</f>
        <v>0</v>
      </c>
    </row>
    <row r="593" spans="4:22" x14ac:dyDescent="0.2">
      <c r="D593" t="str">
        <f>MID('For utfylling'!$C593,1,1)</f>
        <v/>
      </c>
      <c r="E593" t="str">
        <f>MID('For utfylling'!$C593,2,1)</f>
        <v/>
      </c>
      <c r="F593" t="str">
        <f>MID('For utfylling'!$C593,3,1)</f>
        <v/>
      </c>
      <c r="G593" t="str">
        <f>MID('For utfylling'!$C593,4,1)</f>
        <v/>
      </c>
      <c r="H593" t="str">
        <f>MID('For utfylling'!$C593,5,1)</f>
        <v/>
      </c>
      <c r="I593" t="str">
        <f>MID('For utfylling'!$C593,6,1)</f>
        <v/>
      </c>
      <c r="J593" t="str">
        <f>MID('For utfylling'!$C593,7,1)</f>
        <v/>
      </c>
      <c r="K593" t="str">
        <f>MID('For utfylling'!$C593,8,1)</f>
        <v/>
      </c>
      <c r="L593" t="str">
        <f>MID('For utfylling'!$C593,9,1)</f>
        <v/>
      </c>
      <c r="M593" t="str">
        <f>MID('For utfylling'!$C593,10,1)</f>
        <v/>
      </c>
      <c r="N593" t="str">
        <f>RIGHT('For utfylling'!C593,1)</f>
        <v/>
      </c>
      <c r="O593">
        <f>IF(LEN('For utfylling'!C593)&lt;11,1.1,SUM((D593*$D$1+E593*$E$1+F593*$F$1+G593*$G$1+H593*$H$1+I593*$I$1+J593*$J$1+K593*$K$1+L593*$L$1+M593*$M$1+N593*$N$1))/11)</f>
        <v>1.1000000000000001</v>
      </c>
      <c r="P593">
        <f>IF(LEN('For utfylling'!C593)&lt;11,1.1,SUM((D593*$D$2+E593*$E$2+F593*$F$2+G593*$G$2+H593*$H$2+I593*$I$2+J593*$J$2+K593*$K$2+L593*$L$2+M593*$M$2))/11)</f>
        <v>1.1000000000000001</v>
      </c>
      <c r="S593">
        <f t="shared" si="18"/>
        <v>19</v>
      </c>
      <c r="T593">
        <f>YEAR('For utfylling'!B593)</f>
        <v>1900</v>
      </c>
      <c r="U593">
        <f t="shared" si="19"/>
        <v>1881</v>
      </c>
      <c r="V593">
        <f>IF(OR(U593='For utfylling'!F593,U593=('For utfylling'!F593+1),U593=('For utfylling'!F593-1)),1,0)</f>
        <v>0</v>
      </c>
    </row>
    <row r="594" spans="4:22" x14ac:dyDescent="0.2">
      <c r="D594" t="str">
        <f>MID('For utfylling'!$C594,1,1)</f>
        <v/>
      </c>
      <c r="E594" t="str">
        <f>MID('For utfylling'!$C594,2,1)</f>
        <v/>
      </c>
      <c r="F594" t="str">
        <f>MID('For utfylling'!$C594,3,1)</f>
        <v/>
      </c>
      <c r="G594" t="str">
        <f>MID('For utfylling'!$C594,4,1)</f>
        <v/>
      </c>
      <c r="H594" t="str">
        <f>MID('For utfylling'!$C594,5,1)</f>
        <v/>
      </c>
      <c r="I594" t="str">
        <f>MID('For utfylling'!$C594,6,1)</f>
        <v/>
      </c>
      <c r="J594" t="str">
        <f>MID('For utfylling'!$C594,7,1)</f>
        <v/>
      </c>
      <c r="K594" t="str">
        <f>MID('For utfylling'!$C594,8,1)</f>
        <v/>
      </c>
      <c r="L594" t="str">
        <f>MID('For utfylling'!$C594,9,1)</f>
        <v/>
      </c>
      <c r="M594" t="str">
        <f>MID('For utfylling'!$C594,10,1)</f>
        <v/>
      </c>
      <c r="N594" t="str">
        <f>RIGHT('For utfylling'!C594,1)</f>
        <v/>
      </c>
      <c r="O594">
        <f>IF(LEN('For utfylling'!C594)&lt;11,1.1,SUM((D594*$D$1+E594*$E$1+F594*$F$1+G594*$G$1+H594*$H$1+I594*$I$1+J594*$J$1+K594*$K$1+L594*$L$1+M594*$M$1+N594*$N$1))/11)</f>
        <v>1.1000000000000001</v>
      </c>
      <c r="P594">
        <f>IF(LEN('For utfylling'!C594)&lt;11,1.1,SUM((D594*$D$2+E594*$E$2+F594*$F$2+G594*$G$2+H594*$H$2+I594*$I$2+J594*$J$2+K594*$K$2+L594*$L$2+M594*$M$2))/11)</f>
        <v>1.1000000000000001</v>
      </c>
      <c r="S594">
        <f t="shared" si="18"/>
        <v>19</v>
      </c>
      <c r="T594">
        <f>YEAR('For utfylling'!B594)</f>
        <v>1900</v>
      </c>
      <c r="U594">
        <f t="shared" si="19"/>
        <v>1881</v>
      </c>
      <c r="V594">
        <f>IF(OR(U594='For utfylling'!F594,U594=('For utfylling'!F594+1),U594=('For utfylling'!F594-1)),1,0)</f>
        <v>0</v>
      </c>
    </row>
    <row r="595" spans="4:22" x14ac:dyDescent="0.2">
      <c r="D595" t="str">
        <f>MID('For utfylling'!$C595,1,1)</f>
        <v/>
      </c>
      <c r="E595" t="str">
        <f>MID('For utfylling'!$C595,2,1)</f>
        <v/>
      </c>
      <c r="F595" t="str">
        <f>MID('For utfylling'!$C595,3,1)</f>
        <v/>
      </c>
      <c r="G595" t="str">
        <f>MID('For utfylling'!$C595,4,1)</f>
        <v/>
      </c>
      <c r="H595" t="str">
        <f>MID('For utfylling'!$C595,5,1)</f>
        <v/>
      </c>
      <c r="I595" t="str">
        <f>MID('For utfylling'!$C595,6,1)</f>
        <v/>
      </c>
      <c r="J595" t="str">
        <f>MID('For utfylling'!$C595,7,1)</f>
        <v/>
      </c>
      <c r="K595" t="str">
        <f>MID('For utfylling'!$C595,8,1)</f>
        <v/>
      </c>
      <c r="L595" t="str">
        <f>MID('For utfylling'!$C595,9,1)</f>
        <v/>
      </c>
      <c r="M595" t="str">
        <f>MID('For utfylling'!$C595,10,1)</f>
        <v/>
      </c>
      <c r="N595" t="str">
        <f>RIGHT('For utfylling'!C595,1)</f>
        <v/>
      </c>
      <c r="O595">
        <f>IF(LEN('For utfylling'!C595)&lt;11,1.1,SUM((D595*$D$1+E595*$E$1+F595*$F$1+G595*$G$1+H595*$H$1+I595*$I$1+J595*$J$1+K595*$K$1+L595*$L$1+M595*$M$1+N595*$N$1))/11)</f>
        <v>1.1000000000000001</v>
      </c>
      <c r="P595">
        <f>IF(LEN('For utfylling'!C595)&lt;11,1.1,SUM((D595*$D$2+E595*$E$2+F595*$F$2+G595*$G$2+H595*$H$2+I595*$I$2+J595*$J$2+K595*$K$2+L595*$L$2+M595*$M$2))/11)</f>
        <v>1.1000000000000001</v>
      </c>
      <c r="S595">
        <f t="shared" si="18"/>
        <v>19</v>
      </c>
      <c r="T595">
        <f>YEAR('For utfylling'!B595)</f>
        <v>1900</v>
      </c>
      <c r="U595">
        <f t="shared" si="19"/>
        <v>1881</v>
      </c>
      <c r="V595">
        <f>IF(OR(U595='For utfylling'!F595,U595=('For utfylling'!F595+1),U595=('For utfylling'!F595-1)),1,0)</f>
        <v>0</v>
      </c>
    </row>
    <row r="596" spans="4:22" x14ac:dyDescent="0.2">
      <c r="D596" t="str">
        <f>MID('For utfylling'!$C596,1,1)</f>
        <v/>
      </c>
      <c r="E596" t="str">
        <f>MID('For utfylling'!$C596,2,1)</f>
        <v/>
      </c>
      <c r="F596" t="str">
        <f>MID('For utfylling'!$C596,3,1)</f>
        <v/>
      </c>
      <c r="G596" t="str">
        <f>MID('For utfylling'!$C596,4,1)</f>
        <v/>
      </c>
      <c r="H596" t="str">
        <f>MID('For utfylling'!$C596,5,1)</f>
        <v/>
      </c>
      <c r="I596" t="str">
        <f>MID('For utfylling'!$C596,6,1)</f>
        <v/>
      </c>
      <c r="J596" t="str">
        <f>MID('For utfylling'!$C596,7,1)</f>
        <v/>
      </c>
      <c r="K596" t="str">
        <f>MID('For utfylling'!$C596,8,1)</f>
        <v/>
      </c>
      <c r="L596" t="str">
        <f>MID('For utfylling'!$C596,9,1)</f>
        <v/>
      </c>
      <c r="M596" t="str">
        <f>MID('For utfylling'!$C596,10,1)</f>
        <v/>
      </c>
      <c r="N596" t="str">
        <f>RIGHT('For utfylling'!C596,1)</f>
        <v/>
      </c>
      <c r="O596">
        <f>IF(LEN('For utfylling'!C596)&lt;11,1.1,SUM((D596*$D$1+E596*$E$1+F596*$F$1+G596*$G$1+H596*$H$1+I596*$I$1+J596*$J$1+K596*$K$1+L596*$L$1+M596*$M$1+N596*$N$1))/11)</f>
        <v>1.1000000000000001</v>
      </c>
      <c r="P596">
        <f>IF(LEN('For utfylling'!C596)&lt;11,1.1,SUM((D596*$D$2+E596*$E$2+F596*$F$2+G596*$G$2+H596*$H$2+I596*$I$2+J596*$J$2+K596*$K$2+L596*$L$2+M596*$M$2))/11)</f>
        <v>1.1000000000000001</v>
      </c>
      <c r="S596">
        <f t="shared" si="18"/>
        <v>19</v>
      </c>
      <c r="T596">
        <f>YEAR('For utfylling'!B596)</f>
        <v>1900</v>
      </c>
      <c r="U596">
        <f t="shared" si="19"/>
        <v>1881</v>
      </c>
      <c r="V596">
        <f>IF(OR(U596='For utfylling'!F596,U596=('For utfylling'!F596+1),U596=('For utfylling'!F596-1)),1,0)</f>
        <v>0</v>
      </c>
    </row>
    <row r="597" spans="4:22" x14ac:dyDescent="0.2">
      <c r="D597" t="str">
        <f>MID('For utfylling'!$C597,1,1)</f>
        <v/>
      </c>
      <c r="E597" t="str">
        <f>MID('For utfylling'!$C597,2,1)</f>
        <v/>
      </c>
      <c r="F597" t="str">
        <f>MID('For utfylling'!$C597,3,1)</f>
        <v/>
      </c>
      <c r="G597" t="str">
        <f>MID('For utfylling'!$C597,4,1)</f>
        <v/>
      </c>
      <c r="H597" t="str">
        <f>MID('For utfylling'!$C597,5,1)</f>
        <v/>
      </c>
      <c r="I597" t="str">
        <f>MID('For utfylling'!$C597,6,1)</f>
        <v/>
      </c>
      <c r="J597" t="str">
        <f>MID('For utfylling'!$C597,7,1)</f>
        <v/>
      </c>
      <c r="K597" t="str">
        <f>MID('For utfylling'!$C597,8,1)</f>
        <v/>
      </c>
      <c r="L597" t="str">
        <f>MID('For utfylling'!$C597,9,1)</f>
        <v/>
      </c>
      <c r="M597" t="str">
        <f>MID('For utfylling'!$C597,10,1)</f>
        <v/>
      </c>
      <c r="N597" t="str">
        <f>RIGHT('For utfylling'!C597,1)</f>
        <v/>
      </c>
      <c r="O597">
        <f>IF(LEN('For utfylling'!C597)&lt;11,1.1,SUM((D597*$D$1+E597*$E$1+F597*$F$1+G597*$G$1+H597*$H$1+I597*$I$1+J597*$J$1+K597*$K$1+L597*$L$1+M597*$M$1+N597*$N$1))/11)</f>
        <v>1.1000000000000001</v>
      </c>
      <c r="P597">
        <f>IF(LEN('For utfylling'!C597)&lt;11,1.1,SUM((D597*$D$2+E597*$E$2+F597*$F$2+G597*$G$2+H597*$H$2+I597*$I$2+J597*$J$2+K597*$K$2+L597*$L$2+M597*$M$2))/11)</f>
        <v>1.1000000000000001</v>
      </c>
      <c r="S597">
        <f t="shared" si="18"/>
        <v>19</v>
      </c>
      <c r="T597">
        <f>YEAR('For utfylling'!B597)</f>
        <v>1900</v>
      </c>
      <c r="U597">
        <f t="shared" si="19"/>
        <v>1881</v>
      </c>
      <c r="V597">
        <f>IF(OR(U597='For utfylling'!F597,U597=('For utfylling'!F597+1),U597=('For utfylling'!F597-1)),1,0)</f>
        <v>0</v>
      </c>
    </row>
    <row r="598" spans="4:22" x14ac:dyDescent="0.2">
      <c r="D598" t="str">
        <f>MID('For utfylling'!$C598,1,1)</f>
        <v/>
      </c>
      <c r="E598" t="str">
        <f>MID('For utfylling'!$C598,2,1)</f>
        <v/>
      </c>
      <c r="F598" t="str">
        <f>MID('For utfylling'!$C598,3,1)</f>
        <v/>
      </c>
      <c r="G598" t="str">
        <f>MID('For utfylling'!$C598,4,1)</f>
        <v/>
      </c>
      <c r="H598" t="str">
        <f>MID('For utfylling'!$C598,5,1)</f>
        <v/>
      </c>
      <c r="I598" t="str">
        <f>MID('For utfylling'!$C598,6,1)</f>
        <v/>
      </c>
      <c r="J598" t="str">
        <f>MID('For utfylling'!$C598,7,1)</f>
        <v/>
      </c>
      <c r="K598" t="str">
        <f>MID('For utfylling'!$C598,8,1)</f>
        <v/>
      </c>
      <c r="L598" t="str">
        <f>MID('For utfylling'!$C598,9,1)</f>
        <v/>
      </c>
      <c r="M598" t="str">
        <f>MID('For utfylling'!$C598,10,1)</f>
        <v/>
      </c>
      <c r="N598" t="str">
        <f>RIGHT('For utfylling'!C598,1)</f>
        <v/>
      </c>
      <c r="O598">
        <f>IF(LEN('For utfylling'!C598)&lt;11,1.1,SUM((D598*$D$1+E598*$E$1+F598*$F$1+G598*$G$1+H598*$H$1+I598*$I$1+J598*$J$1+K598*$K$1+L598*$L$1+M598*$M$1+N598*$N$1))/11)</f>
        <v>1.1000000000000001</v>
      </c>
      <c r="P598">
        <f>IF(LEN('For utfylling'!C598)&lt;11,1.1,SUM((D598*$D$2+E598*$E$2+F598*$F$2+G598*$G$2+H598*$H$2+I598*$I$2+J598*$J$2+K598*$K$2+L598*$L$2+M598*$M$2))/11)</f>
        <v>1.1000000000000001</v>
      </c>
      <c r="S598">
        <f t="shared" si="18"/>
        <v>19</v>
      </c>
      <c r="T598">
        <f>YEAR('For utfylling'!B598)</f>
        <v>1900</v>
      </c>
      <c r="U598">
        <f t="shared" si="19"/>
        <v>1881</v>
      </c>
      <c r="V598">
        <f>IF(OR(U598='For utfylling'!F598,U598=('For utfylling'!F598+1),U598=('For utfylling'!F598-1)),1,0)</f>
        <v>0</v>
      </c>
    </row>
    <row r="599" spans="4:22" x14ac:dyDescent="0.2">
      <c r="D599" t="str">
        <f>MID('For utfylling'!$C599,1,1)</f>
        <v/>
      </c>
      <c r="E599" t="str">
        <f>MID('For utfylling'!$C599,2,1)</f>
        <v/>
      </c>
      <c r="F599" t="str">
        <f>MID('For utfylling'!$C599,3,1)</f>
        <v/>
      </c>
      <c r="G599" t="str">
        <f>MID('For utfylling'!$C599,4,1)</f>
        <v/>
      </c>
      <c r="H599" t="str">
        <f>MID('For utfylling'!$C599,5,1)</f>
        <v/>
      </c>
      <c r="I599" t="str">
        <f>MID('For utfylling'!$C599,6,1)</f>
        <v/>
      </c>
      <c r="J599" t="str">
        <f>MID('For utfylling'!$C599,7,1)</f>
        <v/>
      </c>
      <c r="K599" t="str">
        <f>MID('For utfylling'!$C599,8,1)</f>
        <v/>
      </c>
      <c r="L599" t="str">
        <f>MID('For utfylling'!$C599,9,1)</f>
        <v/>
      </c>
      <c r="M599" t="str">
        <f>MID('For utfylling'!$C599,10,1)</f>
        <v/>
      </c>
      <c r="N599" t="str">
        <f>RIGHT('For utfylling'!C599,1)</f>
        <v/>
      </c>
      <c r="O599">
        <f>IF(LEN('For utfylling'!C599)&lt;11,1.1,SUM((D599*$D$1+E599*$E$1+F599*$F$1+G599*$G$1+H599*$H$1+I599*$I$1+J599*$J$1+K599*$K$1+L599*$L$1+M599*$M$1+N599*$N$1))/11)</f>
        <v>1.1000000000000001</v>
      </c>
      <c r="P599">
        <f>IF(LEN('For utfylling'!C599)&lt;11,1.1,SUM((D599*$D$2+E599*$E$2+F599*$F$2+G599*$G$2+H599*$H$2+I599*$I$2+J599*$J$2+K599*$K$2+L599*$L$2+M599*$M$2))/11)</f>
        <v>1.1000000000000001</v>
      </c>
      <c r="S599">
        <f t="shared" si="18"/>
        <v>19</v>
      </c>
      <c r="T599">
        <f>YEAR('For utfylling'!B599)</f>
        <v>1900</v>
      </c>
      <c r="U599">
        <f t="shared" si="19"/>
        <v>1881</v>
      </c>
      <c r="V599">
        <f>IF(OR(U599='For utfylling'!F599,U599=('For utfylling'!F599+1),U599=('For utfylling'!F599-1)),1,0)</f>
        <v>0</v>
      </c>
    </row>
    <row r="600" spans="4:22" x14ac:dyDescent="0.2">
      <c r="D600" t="str">
        <f>MID('For utfylling'!$C600,1,1)</f>
        <v/>
      </c>
      <c r="E600" t="str">
        <f>MID('For utfylling'!$C600,2,1)</f>
        <v/>
      </c>
      <c r="F600" t="str">
        <f>MID('For utfylling'!$C600,3,1)</f>
        <v/>
      </c>
      <c r="G600" t="str">
        <f>MID('For utfylling'!$C600,4,1)</f>
        <v/>
      </c>
      <c r="H600" t="str">
        <f>MID('For utfylling'!$C600,5,1)</f>
        <v/>
      </c>
      <c r="I600" t="str">
        <f>MID('For utfylling'!$C600,6,1)</f>
        <v/>
      </c>
      <c r="J600" t="str">
        <f>MID('For utfylling'!$C600,7,1)</f>
        <v/>
      </c>
      <c r="K600" t="str">
        <f>MID('For utfylling'!$C600,8,1)</f>
        <v/>
      </c>
      <c r="L600" t="str">
        <f>MID('For utfylling'!$C600,9,1)</f>
        <v/>
      </c>
      <c r="M600" t="str">
        <f>MID('For utfylling'!$C600,10,1)</f>
        <v/>
      </c>
      <c r="N600" t="str">
        <f>RIGHT('For utfylling'!C600,1)</f>
        <v/>
      </c>
      <c r="O600">
        <f>IF(LEN('For utfylling'!C600)&lt;11,1.1,SUM((D600*$D$1+E600*$E$1+F600*$F$1+G600*$G$1+H600*$H$1+I600*$I$1+J600*$J$1+K600*$K$1+L600*$L$1+M600*$M$1+N600*$N$1))/11)</f>
        <v>1.1000000000000001</v>
      </c>
      <c r="P600">
        <f>IF(LEN('For utfylling'!C600)&lt;11,1.1,SUM((D600*$D$2+E600*$E$2+F600*$F$2+G600*$G$2+H600*$H$2+I600*$I$2+J600*$J$2+K600*$K$2+L600*$L$2+M600*$M$2))/11)</f>
        <v>1.1000000000000001</v>
      </c>
      <c r="S600">
        <f t="shared" si="18"/>
        <v>19</v>
      </c>
      <c r="T600">
        <f>YEAR('For utfylling'!B600)</f>
        <v>1900</v>
      </c>
      <c r="U600">
        <f t="shared" si="19"/>
        <v>1881</v>
      </c>
      <c r="V600">
        <f>IF(OR(U600='For utfylling'!F600,U600=('For utfylling'!F600+1),U600=('For utfylling'!F600-1)),1,0)</f>
        <v>0</v>
      </c>
    </row>
    <row r="601" spans="4:22" x14ac:dyDescent="0.2">
      <c r="D601" t="str">
        <f>MID('For utfylling'!$C601,1,1)</f>
        <v/>
      </c>
      <c r="E601" t="str">
        <f>MID('For utfylling'!$C601,2,1)</f>
        <v/>
      </c>
      <c r="F601" t="str">
        <f>MID('For utfylling'!$C601,3,1)</f>
        <v/>
      </c>
      <c r="G601" t="str">
        <f>MID('For utfylling'!$C601,4,1)</f>
        <v/>
      </c>
      <c r="H601" t="str">
        <f>MID('For utfylling'!$C601,5,1)</f>
        <v/>
      </c>
      <c r="I601" t="str">
        <f>MID('For utfylling'!$C601,6,1)</f>
        <v/>
      </c>
      <c r="J601" t="str">
        <f>MID('For utfylling'!$C601,7,1)</f>
        <v/>
      </c>
      <c r="K601" t="str">
        <f>MID('For utfylling'!$C601,8,1)</f>
        <v/>
      </c>
      <c r="L601" t="str">
        <f>MID('For utfylling'!$C601,9,1)</f>
        <v/>
      </c>
      <c r="M601" t="str">
        <f>MID('For utfylling'!$C601,10,1)</f>
        <v/>
      </c>
      <c r="N601" t="str">
        <f>RIGHT('For utfylling'!C601,1)</f>
        <v/>
      </c>
      <c r="O601">
        <f>IF(LEN('For utfylling'!C601)&lt;11,1.1,SUM((D601*$D$1+E601*$E$1+F601*$F$1+G601*$G$1+H601*$H$1+I601*$I$1+J601*$J$1+K601*$K$1+L601*$L$1+M601*$M$1+N601*$N$1))/11)</f>
        <v>1.1000000000000001</v>
      </c>
      <c r="P601">
        <f>IF(LEN('For utfylling'!C601)&lt;11,1.1,SUM((D601*$D$2+E601*$E$2+F601*$F$2+G601*$G$2+H601*$H$2+I601*$I$2+J601*$J$2+K601*$K$2+L601*$L$2+M601*$M$2))/11)</f>
        <v>1.1000000000000001</v>
      </c>
      <c r="S601">
        <f t="shared" si="18"/>
        <v>19</v>
      </c>
      <c r="T601">
        <f>YEAR('For utfylling'!B601)</f>
        <v>1900</v>
      </c>
      <c r="U601">
        <f t="shared" si="19"/>
        <v>1881</v>
      </c>
      <c r="V601">
        <f>IF(OR(U601='For utfylling'!F601,U601=('For utfylling'!F601+1),U601=('For utfylling'!F601-1)),1,0)</f>
        <v>0</v>
      </c>
    </row>
    <row r="602" spans="4:22" x14ac:dyDescent="0.2">
      <c r="D602" t="str">
        <f>MID('For utfylling'!$C602,1,1)</f>
        <v/>
      </c>
      <c r="E602" t="str">
        <f>MID('For utfylling'!$C602,2,1)</f>
        <v/>
      </c>
      <c r="F602" t="str">
        <f>MID('For utfylling'!$C602,3,1)</f>
        <v/>
      </c>
      <c r="G602" t="str">
        <f>MID('For utfylling'!$C602,4,1)</f>
        <v/>
      </c>
      <c r="H602" t="str">
        <f>MID('For utfylling'!$C602,5,1)</f>
        <v/>
      </c>
      <c r="I602" t="str">
        <f>MID('For utfylling'!$C602,6,1)</f>
        <v/>
      </c>
      <c r="J602" t="str">
        <f>MID('For utfylling'!$C602,7,1)</f>
        <v/>
      </c>
      <c r="K602" t="str">
        <f>MID('For utfylling'!$C602,8,1)</f>
        <v/>
      </c>
      <c r="L602" t="str">
        <f>MID('For utfylling'!$C602,9,1)</f>
        <v/>
      </c>
      <c r="M602" t="str">
        <f>MID('For utfylling'!$C602,10,1)</f>
        <v/>
      </c>
      <c r="N602" t="str">
        <f>RIGHT('For utfylling'!C602,1)</f>
        <v/>
      </c>
      <c r="O602">
        <f>IF(LEN('For utfylling'!C602)&lt;11,1.1,SUM((D602*$D$1+E602*$E$1+F602*$F$1+G602*$G$1+H602*$H$1+I602*$I$1+J602*$J$1+K602*$K$1+L602*$L$1+M602*$M$1+N602*$N$1))/11)</f>
        <v>1.1000000000000001</v>
      </c>
      <c r="P602">
        <f>IF(LEN('For utfylling'!C602)&lt;11,1.1,SUM((D602*$D$2+E602*$E$2+F602*$F$2+G602*$G$2+H602*$H$2+I602*$I$2+J602*$J$2+K602*$K$2+L602*$L$2+M602*$M$2))/11)</f>
        <v>1.1000000000000001</v>
      </c>
      <c r="S602">
        <f t="shared" si="18"/>
        <v>19</v>
      </c>
      <c r="T602">
        <f>YEAR('For utfylling'!B602)</f>
        <v>1900</v>
      </c>
      <c r="U602">
        <f t="shared" si="19"/>
        <v>1881</v>
      </c>
      <c r="V602">
        <f>IF(OR(U602='For utfylling'!F602,U602=('For utfylling'!F602+1),U602=('For utfylling'!F602-1)),1,0)</f>
        <v>0</v>
      </c>
    </row>
    <row r="603" spans="4:22" x14ac:dyDescent="0.2">
      <c r="D603" t="str">
        <f>MID('For utfylling'!$C603,1,1)</f>
        <v/>
      </c>
      <c r="E603" t="str">
        <f>MID('For utfylling'!$C603,2,1)</f>
        <v/>
      </c>
      <c r="F603" t="str">
        <f>MID('For utfylling'!$C603,3,1)</f>
        <v/>
      </c>
      <c r="G603" t="str">
        <f>MID('For utfylling'!$C603,4,1)</f>
        <v/>
      </c>
      <c r="H603" t="str">
        <f>MID('For utfylling'!$C603,5,1)</f>
        <v/>
      </c>
      <c r="I603" t="str">
        <f>MID('For utfylling'!$C603,6,1)</f>
        <v/>
      </c>
      <c r="J603" t="str">
        <f>MID('For utfylling'!$C603,7,1)</f>
        <v/>
      </c>
      <c r="K603" t="str">
        <f>MID('For utfylling'!$C603,8,1)</f>
        <v/>
      </c>
      <c r="L603" t="str">
        <f>MID('For utfylling'!$C603,9,1)</f>
        <v/>
      </c>
      <c r="M603" t="str">
        <f>MID('For utfylling'!$C603,10,1)</f>
        <v/>
      </c>
      <c r="N603" t="str">
        <f>RIGHT('For utfylling'!C603,1)</f>
        <v/>
      </c>
      <c r="O603">
        <f>IF(LEN('For utfylling'!C603)&lt;11,1.1,SUM((D603*$D$1+E603*$E$1+F603*$F$1+G603*$G$1+H603*$H$1+I603*$I$1+J603*$J$1+K603*$K$1+L603*$L$1+M603*$M$1+N603*$N$1))/11)</f>
        <v>1.1000000000000001</v>
      </c>
      <c r="P603">
        <f>IF(LEN('For utfylling'!C603)&lt;11,1.1,SUM((D603*$D$2+E603*$E$2+F603*$F$2+G603*$G$2+H603*$H$2+I603*$I$2+J603*$J$2+K603*$K$2+L603*$L$2+M603*$M$2))/11)</f>
        <v>1.1000000000000001</v>
      </c>
      <c r="S603">
        <f t="shared" si="18"/>
        <v>19</v>
      </c>
      <c r="T603">
        <f>YEAR('For utfylling'!B603)</f>
        <v>1900</v>
      </c>
      <c r="U603">
        <f t="shared" si="19"/>
        <v>1881</v>
      </c>
      <c r="V603">
        <f>IF(OR(U603='For utfylling'!F603,U603=('For utfylling'!F603+1),U603=('For utfylling'!F603-1)),1,0)</f>
        <v>0</v>
      </c>
    </row>
    <row r="604" spans="4:22" x14ac:dyDescent="0.2">
      <c r="D604" t="str">
        <f>MID('For utfylling'!$C604,1,1)</f>
        <v/>
      </c>
      <c r="E604" t="str">
        <f>MID('For utfylling'!$C604,2,1)</f>
        <v/>
      </c>
      <c r="F604" t="str">
        <f>MID('For utfylling'!$C604,3,1)</f>
        <v/>
      </c>
      <c r="G604" t="str">
        <f>MID('For utfylling'!$C604,4,1)</f>
        <v/>
      </c>
      <c r="H604" t="str">
        <f>MID('For utfylling'!$C604,5,1)</f>
        <v/>
      </c>
      <c r="I604" t="str">
        <f>MID('For utfylling'!$C604,6,1)</f>
        <v/>
      </c>
      <c r="J604" t="str">
        <f>MID('For utfylling'!$C604,7,1)</f>
        <v/>
      </c>
      <c r="K604" t="str">
        <f>MID('For utfylling'!$C604,8,1)</f>
        <v/>
      </c>
      <c r="L604" t="str">
        <f>MID('For utfylling'!$C604,9,1)</f>
        <v/>
      </c>
      <c r="M604" t="str">
        <f>MID('For utfylling'!$C604,10,1)</f>
        <v/>
      </c>
      <c r="N604" t="str">
        <f>RIGHT('For utfylling'!C604,1)</f>
        <v/>
      </c>
      <c r="O604">
        <f>IF(LEN('For utfylling'!C604)&lt;11,1.1,SUM((D604*$D$1+E604*$E$1+F604*$F$1+G604*$G$1+H604*$H$1+I604*$I$1+J604*$J$1+K604*$K$1+L604*$L$1+M604*$M$1+N604*$N$1))/11)</f>
        <v>1.1000000000000001</v>
      </c>
      <c r="P604">
        <f>IF(LEN('For utfylling'!C604)&lt;11,1.1,SUM((D604*$D$2+E604*$E$2+F604*$F$2+G604*$G$2+H604*$H$2+I604*$I$2+J604*$J$2+K604*$K$2+L604*$L$2+M604*$M$2))/11)</f>
        <v>1.1000000000000001</v>
      </c>
      <c r="S604">
        <f t="shared" si="18"/>
        <v>19</v>
      </c>
      <c r="T604">
        <f>YEAR('For utfylling'!B604)</f>
        <v>1900</v>
      </c>
      <c r="U604">
        <f t="shared" si="19"/>
        <v>1881</v>
      </c>
      <c r="V604">
        <f>IF(OR(U604='For utfylling'!F604,U604=('For utfylling'!F604+1),U604=('For utfylling'!F604-1)),1,0)</f>
        <v>0</v>
      </c>
    </row>
    <row r="605" spans="4:22" x14ac:dyDescent="0.2">
      <c r="D605" t="str">
        <f>MID('For utfylling'!$C605,1,1)</f>
        <v/>
      </c>
      <c r="E605" t="str">
        <f>MID('For utfylling'!$C605,2,1)</f>
        <v/>
      </c>
      <c r="F605" t="str">
        <f>MID('For utfylling'!$C605,3,1)</f>
        <v/>
      </c>
      <c r="G605" t="str">
        <f>MID('For utfylling'!$C605,4,1)</f>
        <v/>
      </c>
      <c r="H605" t="str">
        <f>MID('For utfylling'!$C605,5,1)</f>
        <v/>
      </c>
      <c r="I605" t="str">
        <f>MID('For utfylling'!$C605,6,1)</f>
        <v/>
      </c>
      <c r="J605" t="str">
        <f>MID('For utfylling'!$C605,7,1)</f>
        <v/>
      </c>
      <c r="K605" t="str">
        <f>MID('For utfylling'!$C605,8,1)</f>
        <v/>
      </c>
      <c r="L605" t="str">
        <f>MID('For utfylling'!$C605,9,1)</f>
        <v/>
      </c>
      <c r="M605" t="str">
        <f>MID('For utfylling'!$C605,10,1)</f>
        <v/>
      </c>
      <c r="N605" t="str">
        <f>RIGHT('For utfylling'!C605,1)</f>
        <v/>
      </c>
      <c r="O605">
        <f>IF(LEN('For utfylling'!C605)&lt;11,1.1,SUM((D605*$D$1+E605*$E$1+F605*$F$1+G605*$G$1+H605*$H$1+I605*$I$1+J605*$J$1+K605*$K$1+L605*$L$1+M605*$M$1+N605*$N$1))/11)</f>
        <v>1.1000000000000001</v>
      </c>
      <c r="P605">
        <f>IF(LEN('For utfylling'!C605)&lt;11,1.1,SUM((D605*$D$2+E605*$E$2+F605*$F$2+G605*$G$2+H605*$H$2+I605*$I$2+J605*$J$2+K605*$K$2+L605*$L$2+M605*$M$2))/11)</f>
        <v>1.1000000000000001</v>
      </c>
      <c r="S605">
        <f t="shared" si="18"/>
        <v>19</v>
      </c>
      <c r="T605">
        <f>YEAR('For utfylling'!B605)</f>
        <v>1900</v>
      </c>
      <c r="U605">
        <f t="shared" si="19"/>
        <v>1881</v>
      </c>
      <c r="V605">
        <f>IF(OR(U605='For utfylling'!F605,U605=('For utfylling'!F605+1),U605=('For utfylling'!F605-1)),1,0)</f>
        <v>0</v>
      </c>
    </row>
    <row r="606" spans="4:22" x14ac:dyDescent="0.2">
      <c r="D606" t="str">
        <f>MID('For utfylling'!$C606,1,1)</f>
        <v/>
      </c>
      <c r="E606" t="str">
        <f>MID('For utfylling'!$C606,2,1)</f>
        <v/>
      </c>
      <c r="F606" t="str">
        <f>MID('For utfylling'!$C606,3,1)</f>
        <v/>
      </c>
      <c r="G606" t="str">
        <f>MID('For utfylling'!$C606,4,1)</f>
        <v/>
      </c>
      <c r="H606" t="str">
        <f>MID('For utfylling'!$C606,5,1)</f>
        <v/>
      </c>
      <c r="I606" t="str">
        <f>MID('For utfylling'!$C606,6,1)</f>
        <v/>
      </c>
      <c r="J606" t="str">
        <f>MID('For utfylling'!$C606,7,1)</f>
        <v/>
      </c>
      <c r="K606" t="str">
        <f>MID('For utfylling'!$C606,8,1)</f>
        <v/>
      </c>
      <c r="L606" t="str">
        <f>MID('For utfylling'!$C606,9,1)</f>
        <v/>
      </c>
      <c r="M606" t="str">
        <f>MID('For utfylling'!$C606,10,1)</f>
        <v/>
      </c>
      <c r="N606" t="str">
        <f>RIGHT('For utfylling'!C606,1)</f>
        <v/>
      </c>
      <c r="O606">
        <f>IF(LEN('For utfylling'!C606)&lt;11,1.1,SUM((D606*$D$1+E606*$E$1+F606*$F$1+G606*$G$1+H606*$H$1+I606*$I$1+J606*$J$1+K606*$K$1+L606*$L$1+M606*$M$1+N606*$N$1))/11)</f>
        <v>1.1000000000000001</v>
      </c>
      <c r="P606">
        <f>IF(LEN('For utfylling'!C606)&lt;11,1.1,SUM((D606*$D$2+E606*$E$2+F606*$F$2+G606*$G$2+H606*$H$2+I606*$I$2+J606*$J$2+K606*$K$2+L606*$L$2+M606*$M$2))/11)</f>
        <v>1.1000000000000001</v>
      </c>
      <c r="S606">
        <f t="shared" si="18"/>
        <v>19</v>
      </c>
      <c r="T606">
        <f>YEAR('For utfylling'!B606)</f>
        <v>1900</v>
      </c>
      <c r="U606">
        <f t="shared" si="19"/>
        <v>1881</v>
      </c>
      <c r="V606">
        <f>IF(OR(U606='For utfylling'!F606,U606=('For utfylling'!F606+1),U606=('For utfylling'!F606-1)),1,0)</f>
        <v>0</v>
      </c>
    </row>
    <row r="607" spans="4:22" x14ac:dyDescent="0.2">
      <c r="D607" t="str">
        <f>MID('For utfylling'!$C607,1,1)</f>
        <v/>
      </c>
      <c r="E607" t="str">
        <f>MID('For utfylling'!$C607,2,1)</f>
        <v/>
      </c>
      <c r="F607" t="str">
        <f>MID('For utfylling'!$C607,3,1)</f>
        <v/>
      </c>
      <c r="G607" t="str">
        <f>MID('For utfylling'!$C607,4,1)</f>
        <v/>
      </c>
      <c r="H607" t="str">
        <f>MID('For utfylling'!$C607,5,1)</f>
        <v/>
      </c>
      <c r="I607" t="str">
        <f>MID('For utfylling'!$C607,6,1)</f>
        <v/>
      </c>
      <c r="J607" t="str">
        <f>MID('For utfylling'!$C607,7,1)</f>
        <v/>
      </c>
      <c r="K607" t="str">
        <f>MID('For utfylling'!$C607,8,1)</f>
        <v/>
      </c>
      <c r="L607" t="str">
        <f>MID('For utfylling'!$C607,9,1)</f>
        <v/>
      </c>
      <c r="M607" t="str">
        <f>MID('For utfylling'!$C607,10,1)</f>
        <v/>
      </c>
      <c r="N607" t="str">
        <f>RIGHT('For utfylling'!C607,1)</f>
        <v/>
      </c>
      <c r="O607">
        <f>IF(LEN('For utfylling'!C607)&lt;11,1.1,SUM((D607*$D$1+E607*$E$1+F607*$F$1+G607*$G$1+H607*$H$1+I607*$I$1+J607*$J$1+K607*$K$1+L607*$L$1+M607*$M$1+N607*$N$1))/11)</f>
        <v>1.1000000000000001</v>
      </c>
      <c r="P607">
        <f>IF(LEN('For utfylling'!C607)&lt;11,1.1,SUM((D607*$D$2+E607*$E$2+F607*$F$2+G607*$G$2+H607*$H$2+I607*$I$2+J607*$J$2+K607*$K$2+L607*$L$2+M607*$M$2))/11)</f>
        <v>1.1000000000000001</v>
      </c>
      <c r="S607">
        <f t="shared" si="18"/>
        <v>19</v>
      </c>
      <c r="T607">
        <f>YEAR('For utfylling'!B607)</f>
        <v>1900</v>
      </c>
      <c r="U607">
        <f t="shared" si="19"/>
        <v>1881</v>
      </c>
      <c r="V607">
        <f>IF(OR(U607='For utfylling'!F607,U607=('For utfylling'!F607+1),U607=('For utfylling'!F607-1)),1,0)</f>
        <v>0</v>
      </c>
    </row>
    <row r="608" spans="4:22" x14ac:dyDescent="0.2">
      <c r="D608" t="str">
        <f>MID('For utfylling'!$C608,1,1)</f>
        <v/>
      </c>
      <c r="E608" t="str">
        <f>MID('For utfylling'!$C608,2,1)</f>
        <v/>
      </c>
      <c r="F608" t="str">
        <f>MID('For utfylling'!$C608,3,1)</f>
        <v/>
      </c>
      <c r="G608" t="str">
        <f>MID('For utfylling'!$C608,4,1)</f>
        <v/>
      </c>
      <c r="H608" t="str">
        <f>MID('For utfylling'!$C608,5,1)</f>
        <v/>
      </c>
      <c r="I608" t="str">
        <f>MID('For utfylling'!$C608,6,1)</f>
        <v/>
      </c>
      <c r="J608" t="str">
        <f>MID('For utfylling'!$C608,7,1)</f>
        <v/>
      </c>
      <c r="K608" t="str">
        <f>MID('For utfylling'!$C608,8,1)</f>
        <v/>
      </c>
      <c r="L608" t="str">
        <f>MID('For utfylling'!$C608,9,1)</f>
        <v/>
      </c>
      <c r="M608" t="str">
        <f>MID('For utfylling'!$C608,10,1)</f>
        <v/>
      </c>
      <c r="N608" t="str">
        <f>RIGHT('For utfylling'!C608,1)</f>
        <v/>
      </c>
      <c r="O608">
        <f>IF(LEN('For utfylling'!C608)&lt;11,1.1,SUM((D608*$D$1+E608*$E$1+F608*$F$1+G608*$G$1+H608*$H$1+I608*$I$1+J608*$J$1+K608*$K$1+L608*$L$1+M608*$M$1+N608*$N$1))/11)</f>
        <v>1.1000000000000001</v>
      </c>
      <c r="P608">
        <f>IF(LEN('For utfylling'!C608)&lt;11,1.1,SUM((D608*$D$2+E608*$E$2+F608*$F$2+G608*$G$2+H608*$H$2+I608*$I$2+J608*$J$2+K608*$K$2+L608*$L$2+M608*$M$2))/11)</f>
        <v>1.1000000000000001</v>
      </c>
      <c r="S608">
        <f t="shared" si="18"/>
        <v>19</v>
      </c>
      <c r="T608">
        <f>YEAR('For utfylling'!B608)</f>
        <v>1900</v>
      </c>
      <c r="U608">
        <f t="shared" si="19"/>
        <v>1881</v>
      </c>
      <c r="V608">
        <f>IF(OR(U608='For utfylling'!F608,U608=('For utfylling'!F608+1),U608=('For utfylling'!F608-1)),1,0)</f>
        <v>0</v>
      </c>
    </row>
    <row r="609" spans="4:22" x14ac:dyDescent="0.2">
      <c r="D609" t="str">
        <f>MID('For utfylling'!$C609,1,1)</f>
        <v/>
      </c>
      <c r="E609" t="str">
        <f>MID('For utfylling'!$C609,2,1)</f>
        <v/>
      </c>
      <c r="F609" t="str">
        <f>MID('For utfylling'!$C609,3,1)</f>
        <v/>
      </c>
      <c r="G609" t="str">
        <f>MID('For utfylling'!$C609,4,1)</f>
        <v/>
      </c>
      <c r="H609" t="str">
        <f>MID('For utfylling'!$C609,5,1)</f>
        <v/>
      </c>
      <c r="I609" t="str">
        <f>MID('For utfylling'!$C609,6,1)</f>
        <v/>
      </c>
      <c r="J609" t="str">
        <f>MID('For utfylling'!$C609,7,1)</f>
        <v/>
      </c>
      <c r="K609" t="str">
        <f>MID('For utfylling'!$C609,8,1)</f>
        <v/>
      </c>
      <c r="L609" t="str">
        <f>MID('For utfylling'!$C609,9,1)</f>
        <v/>
      </c>
      <c r="M609" t="str">
        <f>MID('For utfylling'!$C609,10,1)</f>
        <v/>
      </c>
      <c r="N609" t="str">
        <f>RIGHT('For utfylling'!C609,1)</f>
        <v/>
      </c>
      <c r="O609">
        <f>IF(LEN('For utfylling'!C609)&lt;11,1.1,SUM((D609*$D$1+E609*$E$1+F609*$F$1+G609*$G$1+H609*$H$1+I609*$I$1+J609*$J$1+K609*$K$1+L609*$L$1+M609*$M$1+N609*$N$1))/11)</f>
        <v>1.1000000000000001</v>
      </c>
      <c r="P609">
        <f>IF(LEN('For utfylling'!C609)&lt;11,1.1,SUM((D609*$D$2+E609*$E$2+F609*$F$2+G609*$G$2+H609*$H$2+I609*$I$2+J609*$J$2+K609*$K$2+L609*$L$2+M609*$M$2))/11)</f>
        <v>1.1000000000000001</v>
      </c>
      <c r="S609">
        <f t="shared" si="18"/>
        <v>19</v>
      </c>
      <c r="T609">
        <f>YEAR('For utfylling'!B609)</f>
        <v>1900</v>
      </c>
      <c r="U609">
        <f t="shared" si="19"/>
        <v>1881</v>
      </c>
      <c r="V609">
        <f>IF(OR(U609='For utfylling'!F609,U609=('For utfylling'!F609+1),U609=('For utfylling'!F609-1)),1,0)</f>
        <v>0</v>
      </c>
    </row>
    <row r="610" spans="4:22" x14ac:dyDescent="0.2">
      <c r="D610" t="str">
        <f>MID('For utfylling'!$C610,1,1)</f>
        <v/>
      </c>
      <c r="E610" t="str">
        <f>MID('For utfylling'!$C610,2,1)</f>
        <v/>
      </c>
      <c r="F610" t="str">
        <f>MID('For utfylling'!$C610,3,1)</f>
        <v/>
      </c>
      <c r="G610" t="str">
        <f>MID('For utfylling'!$C610,4,1)</f>
        <v/>
      </c>
      <c r="H610" t="str">
        <f>MID('For utfylling'!$C610,5,1)</f>
        <v/>
      </c>
      <c r="I610" t="str">
        <f>MID('For utfylling'!$C610,6,1)</f>
        <v/>
      </c>
      <c r="J610" t="str">
        <f>MID('For utfylling'!$C610,7,1)</f>
        <v/>
      </c>
      <c r="K610" t="str">
        <f>MID('For utfylling'!$C610,8,1)</f>
        <v/>
      </c>
      <c r="L610" t="str">
        <f>MID('For utfylling'!$C610,9,1)</f>
        <v/>
      </c>
      <c r="M610" t="str">
        <f>MID('For utfylling'!$C610,10,1)</f>
        <v/>
      </c>
      <c r="N610" t="str">
        <f>RIGHT('For utfylling'!C610,1)</f>
        <v/>
      </c>
      <c r="O610">
        <f>IF(LEN('For utfylling'!C610)&lt;11,1.1,SUM((D610*$D$1+E610*$E$1+F610*$F$1+G610*$G$1+H610*$H$1+I610*$I$1+J610*$J$1+K610*$K$1+L610*$L$1+M610*$M$1+N610*$N$1))/11)</f>
        <v>1.1000000000000001</v>
      </c>
      <c r="P610">
        <f>IF(LEN('For utfylling'!C610)&lt;11,1.1,SUM((D610*$D$2+E610*$E$2+F610*$F$2+G610*$G$2+H610*$H$2+I610*$I$2+J610*$J$2+K610*$K$2+L610*$L$2+M610*$M$2))/11)</f>
        <v>1.1000000000000001</v>
      </c>
      <c r="S610">
        <f t="shared" si="18"/>
        <v>19</v>
      </c>
      <c r="T610">
        <f>YEAR('For utfylling'!B610)</f>
        <v>1900</v>
      </c>
      <c r="U610">
        <f t="shared" si="19"/>
        <v>1881</v>
      </c>
      <c r="V610">
        <f>IF(OR(U610='For utfylling'!F610,U610=('For utfylling'!F610+1),U610=('For utfylling'!F610-1)),1,0)</f>
        <v>0</v>
      </c>
    </row>
    <row r="611" spans="4:22" x14ac:dyDescent="0.2">
      <c r="D611" t="str">
        <f>MID('For utfylling'!$C611,1,1)</f>
        <v/>
      </c>
      <c r="E611" t="str">
        <f>MID('For utfylling'!$C611,2,1)</f>
        <v/>
      </c>
      <c r="F611" t="str">
        <f>MID('For utfylling'!$C611,3,1)</f>
        <v/>
      </c>
      <c r="G611" t="str">
        <f>MID('For utfylling'!$C611,4,1)</f>
        <v/>
      </c>
      <c r="H611" t="str">
        <f>MID('For utfylling'!$C611,5,1)</f>
        <v/>
      </c>
      <c r="I611" t="str">
        <f>MID('For utfylling'!$C611,6,1)</f>
        <v/>
      </c>
      <c r="J611" t="str">
        <f>MID('For utfylling'!$C611,7,1)</f>
        <v/>
      </c>
      <c r="K611" t="str">
        <f>MID('For utfylling'!$C611,8,1)</f>
        <v/>
      </c>
      <c r="L611" t="str">
        <f>MID('For utfylling'!$C611,9,1)</f>
        <v/>
      </c>
      <c r="M611" t="str">
        <f>MID('For utfylling'!$C611,10,1)</f>
        <v/>
      </c>
      <c r="N611" t="str">
        <f>RIGHT('For utfylling'!C611,1)</f>
        <v/>
      </c>
      <c r="O611">
        <f>IF(LEN('For utfylling'!C611)&lt;11,1.1,SUM((D611*$D$1+E611*$E$1+F611*$F$1+G611*$G$1+H611*$H$1+I611*$I$1+J611*$J$1+K611*$K$1+L611*$L$1+M611*$M$1+N611*$N$1))/11)</f>
        <v>1.1000000000000001</v>
      </c>
      <c r="P611">
        <f>IF(LEN('For utfylling'!C611)&lt;11,1.1,SUM((D611*$D$2+E611*$E$2+F611*$F$2+G611*$G$2+H611*$H$2+I611*$I$2+J611*$J$2+K611*$K$2+L611*$L$2+M611*$M$2))/11)</f>
        <v>1.1000000000000001</v>
      </c>
      <c r="S611">
        <f t="shared" si="18"/>
        <v>19</v>
      </c>
      <c r="T611">
        <f>YEAR('For utfylling'!B611)</f>
        <v>1900</v>
      </c>
      <c r="U611">
        <f t="shared" si="19"/>
        <v>1881</v>
      </c>
      <c r="V611">
        <f>IF(OR(U611='For utfylling'!F611,U611=('For utfylling'!F611+1),U611=('For utfylling'!F611-1)),1,0)</f>
        <v>0</v>
      </c>
    </row>
    <row r="612" spans="4:22" x14ac:dyDescent="0.2">
      <c r="D612" t="str">
        <f>MID('For utfylling'!$C612,1,1)</f>
        <v/>
      </c>
      <c r="E612" t="str">
        <f>MID('For utfylling'!$C612,2,1)</f>
        <v/>
      </c>
      <c r="F612" t="str">
        <f>MID('For utfylling'!$C612,3,1)</f>
        <v/>
      </c>
      <c r="G612" t="str">
        <f>MID('For utfylling'!$C612,4,1)</f>
        <v/>
      </c>
      <c r="H612" t="str">
        <f>MID('For utfylling'!$C612,5,1)</f>
        <v/>
      </c>
      <c r="I612" t="str">
        <f>MID('For utfylling'!$C612,6,1)</f>
        <v/>
      </c>
      <c r="J612" t="str">
        <f>MID('For utfylling'!$C612,7,1)</f>
        <v/>
      </c>
      <c r="K612" t="str">
        <f>MID('For utfylling'!$C612,8,1)</f>
        <v/>
      </c>
      <c r="L612" t="str">
        <f>MID('For utfylling'!$C612,9,1)</f>
        <v/>
      </c>
      <c r="M612" t="str">
        <f>MID('For utfylling'!$C612,10,1)</f>
        <v/>
      </c>
      <c r="N612" t="str">
        <f>RIGHT('For utfylling'!C612,1)</f>
        <v/>
      </c>
      <c r="O612">
        <f>IF(LEN('For utfylling'!C612)&lt;11,1.1,SUM((D612*$D$1+E612*$E$1+F612*$F$1+G612*$G$1+H612*$H$1+I612*$I$1+J612*$J$1+K612*$K$1+L612*$L$1+M612*$M$1+N612*$N$1))/11)</f>
        <v>1.1000000000000001</v>
      </c>
      <c r="P612">
        <f>IF(LEN('For utfylling'!C612)&lt;11,1.1,SUM((D612*$D$2+E612*$E$2+F612*$F$2+G612*$G$2+H612*$H$2+I612*$I$2+J612*$J$2+K612*$K$2+L612*$L$2+M612*$M$2))/11)</f>
        <v>1.1000000000000001</v>
      </c>
      <c r="S612">
        <f t="shared" si="18"/>
        <v>19</v>
      </c>
      <c r="T612">
        <f>YEAR('For utfylling'!B612)</f>
        <v>1900</v>
      </c>
      <c r="U612">
        <f t="shared" si="19"/>
        <v>1881</v>
      </c>
      <c r="V612">
        <f>IF(OR(U612='For utfylling'!F612,U612=('For utfylling'!F612+1),U612=('For utfylling'!F612-1)),1,0)</f>
        <v>0</v>
      </c>
    </row>
    <row r="613" spans="4:22" x14ac:dyDescent="0.2">
      <c r="D613" t="str">
        <f>MID('For utfylling'!$C613,1,1)</f>
        <v/>
      </c>
      <c r="E613" t="str">
        <f>MID('For utfylling'!$C613,2,1)</f>
        <v/>
      </c>
      <c r="F613" t="str">
        <f>MID('For utfylling'!$C613,3,1)</f>
        <v/>
      </c>
      <c r="G613" t="str">
        <f>MID('For utfylling'!$C613,4,1)</f>
        <v/>
      </c>
      <c r="H613" t="str">
        <f>MID('For utfylling'!$C613,5,1)</f>
        <v/>
      </c>
      <c r="I613" t="str">
        <f>MID('For utfylling'!$C613,6,1)</f>
        <v/>
      </c>
      <c r="J613" t="str">
        <f>MID('For utfylling'!$C613,7,1)</f>
        <v/>
      </c>
      <c r="K613" t="str">
        <f>MID('For utfylling'!$C613,8,1)</f>
        <v/>
      </c>
      <c r="L613" t="str">
        <f>MID('For utfylling'!$C613,9,1)</f>
        <v/>
      </c>
      <c r="M613" t="str">
        <f>MID('For utfylling'!$C613,10,1)</f>
        <v/>
      </c>
      <c r="N613" t="str">
        <f>RIGHT('For utfylling'!C613,1)</f>
        <v/>
      </c>
      <c r="O613">
        <f>IF(LEN('For utfylling'!C613)&lt;11,1.1,SUM((D613*$D$1+E613*$E$1+F613*$F$1+G613*$G$1+H613*$H$1+I613*$I$1+J613*$J$1+K613*$K$1+L613*$L$1+M613*$M$1+N613*$N$1))/11)</f>
        <v>1.1000000000000001</v>
      </c>
      <c r="P613">
        <f>IF(LEN('For utfylling'!C613)&lt;11,1.1,SUM((D613*$D$2+E613*$E$2+F613*$F$2+G613*$G$2+H613*$H$2+I613*$I$2+J613*$J$2+K613*$K$2+L613*$L$2+M613*$M$2))/11)</f>
        <v>1.1000000000000001</v>
      </c>
      <c r="S613">
        <f t="shared" si="18"/>
        <v>19</v>
      </c>
      <c r="T613">
        <f>YEAR('For utfylling'!B613)</f>
        <v>1900</v>
      </c>
      <c r="U613">
        <f t="shared" si="19"/>
        <v>1881</v>
      </c>
      <c r="V613">
        <f>IF(OR(U613='For utfylling'!F613,U613=('For utfylling'!F613+1),U613=('For utfylling'!F613-1)),1,0)</f>
        <v>0</v>
      </c>
    </row>
    <row r="614" spans="4:22" x14ac:dyDescent="0.2">
      <c r="D614" t="str">
        <f>MID('For utfylling'!$C614,1,1)</f>
        <v/>
      </c>
      <c r="E614" t="str">
        <f>MID('For utfylling'!$C614,2,1)</f>
        <v/>
      </c>
      <c r="F614" t="str">
        <f>MID('For utfylling'!$C614,3,1)</f>
        <v/>
      </c>
      <c r="G614" t="str">
        <f>MID('For utfylling'!$C614,4,1)</f>
        <v/>
      </c>
      <c r="H614" t="str">
        <f>MID('For utfylling'!$C614,5,1)</f>
        <v/>
      </c>
      <c r="I614" t="str">
        <f>MID('For utfylling'!$C614,6,1)</f>
        <v/>
      </c>
      <c r="J614" t="str">
        <f>MID('For utfylling'!$C614,7,1)</f>
        <v/>
      </c>
      <c r="K614" t="str">
        <f>MID('For utfylling'!$C614,8,1)</f>
        <v/>
      </c>
      <c r="L614" t="str">
        <f>MID('For utfylling'!$C614,9,1)</f>
        <v/>
      </c>
      <c r="M614" t="str">
        <f>MID('For utfylling'!$C614,10,1)</f>
        <v/>
      </c>
      <c r="N614" t="str">
        <f>RIGHT('For utfylling'!C614,1)</f>
        <v/>
      </c>
      <c r="O614">
        <f>IF(LEN('For utfylling'!C614)&lt;11,1.1,SUM((D614*$D$1+E614*$E$1+F614*$F$1+G614*$G$1+H614*$H$1+I614*$I$1+J614*$J$1+K614*$K$1+L614*$L$1+M614*$M$1+N614*$N$1))/11)</f>
        <v>1.1000000000000001</v>
      </c>
      <c r="P614">
        <f>IF(LEN('For utfylling'!C614)&lt;11,1.1,SUM((D614*$D$2+E614*$E$2+F614*$F$2+G614*$G$2+H614*$H$2+I614*$I$2+J614*$J$2+K614*$K$2+L614*$L$2+M614*$M$2))/11)</f>
        <v>1.1000000000000001</v>
      </c>
      <c r="S614">
        <f t="shared" si="18"/>
        <v>19</v>
      </c>
      <c r="T614">
        <f>YEAR('For utfylling'!B614)</f>
        <v>1900</v>
      </c>
      <c r="U614">
        <f t="shared" si="19"/>
        <v>1881</v>
      </c>
      <c r="V614">
        <f>IF(OR(U614='For utfylling'!F614,U614=('For utfylling'!F614+1),U614=('For utfylling'!F614-1)),1,0)</f>
        <v>0</v>
      </c>
    </row>
    <row r="615" spans="4:22" x14ac:dyDescent="0.2">
      <c r="D615" t="str">
        <f>MID('For utfylling'!$C615,1,1)</f>
        <v/>
      </c>
      <c r="E615" t="str">
        <f>MID('For utfylling'!$C615,2,1)</f>
        <v/>
      </c>
      <c r="F615" t="str">
        <f>MID('For utfylling'!$C615,3,1)</f>
        <v/>
      </c>
      <c r="G615" t="str">
        <f>MID('For utfylling'!$C615,4,1)</f>
        <v/>
      </c>
      <c r="H615" t="str">
        <f>MID('For utfylling'!$C615,5,1)</f>
        <v/>
      </c>
      <c r="I615" t="str">
        <f>MID('For utfylling'!$C615,6,1)</f>
        <v/>
      </c>
      <c r="J615" t="str">
        <f>MID('For utfylling'!$C615,7,1)</f>
        <v/>
      </c>
      <c r="K615" t="str">
        <f>MID('For utfylling'!$C615,8,1)</f>
        <v/>
      </c>
      <c r="L615" t="str">
        <f>MID('For utfylling'!$C615,9,1)</f>
        <v/>
      </c>
      <c r="M615" t="str">
        <f>MID('For utfylling'!$C615,10,1)</f>
        <v/>
      </c>
      <c r="N615" t="str">
        <f>RIGHT('For utfylling'!C615,1)</f>
        <v/>
      </c>
      <c r="O615">
        <f>IF(LEN('For utfylling'!C615)&lt;11,1.1,SUM((D615*$D$1+E615*$E$1+F615*$F$1+G615*$G$1+H615*$H$1+I615*$I$1+J615*$J$1+K615*$K$1+L615*$L$1+M615*$M$1+N615*$N$1))/11)</f>
        <v>1.1000000000000001</v>
      </c>
      <c r="P615">
        <f>IF(LEN('For utfylling'!C615)&lt;11,1.1,SUM((D615*$D$2+E615*$E$2+F615*$F$2+G615*$G$2+H615*$H$2+I615*$I$2+J615*$J$2+K615*$K$2+L615*$L$2+M615*$M$2))/11)</f>
        <v>1.1000000000000001</v>
      </c>
      <c r="S615">
        <f t="shared" si="18"/>
        <v>19</v>
      </c>
      <c r="T615">
        <f>YEAR('For utfylling'!B615)</f>
        <v>1900</v>
      </c>
      <c r="U615">
        <f t="shared" si="19"/>
        <v>1881</v>
      </c>
      <c r="V615">
        <f>IF(OR(U615='For utfylling'!F615,U615=('For utfylling'!F615+1),U615=('For utfylling'!F615-1)),1,0)</f>
        <v>0</v>
      </c>
    </row>
    <row r="616" spans="4:22" x14ac:dyDescent="0.2">
      <c r="D616" t="str">
        <f>MID('For utfylling'!$C616,1,1)</f>
        <v/>
      </c>
      <c r="E616" t="str">
        <f>MID('For utfylling'!$C616,2,1)</f>
        <v/>
      </c>
      <c r="F616" t="str">
        <f>MID('For utfylling'!$C616,3,1)</f>
        <v/>
      </c>
      <c r="G616" t="str">
        <f>MID('For utfylling'!$C616,4,1)</f>
        <v/>
      </c>
      <c r="H616" t="str">
        <f>MID('For utfylling'!$C616,5,1)</f>
        <v/>
      </c>
      <c r="I616" t="str">
        <f>MID('For utfylling'!$C616,6,1)</f>
        <v/>
      </c>
      <c r="J616" t="str">
        <f>MID('For utfylling'!$C616,7,1)</f>
        <v/>
      </c>
      <c r="K616" t="str">
        <f>MID('For utfylling'!$C616,8,1)</f>
        <v/>
      </c>
      <c r="L616" t="str">
        <f>MID('For utfylling'!$C616,9,1)</f>
        <v/>
      </c>
      <c r="M616" t="str">
        <f>MID('For utfylling'!$C616,10,1)</f>
        <v/>
      </c>
      <c r="N616" t="str">
        <f>RIGHT('For utfylling'!C616,1)</f>
        <v/>
      </c>
      <c r="O616">
        <f>IF(LEN('For utfylling'!C616)&lt;11,1.1,SUM((D616*$D$1+E616*$E$1+F616*$F$1+G616*$G$1+H616*$H$1+I616*$I$1+J616*$J$1+K616*$K$1+L616*$L$1+M616*$M$1+N616*$N$1))/11)</f>
        <v>1.1000000000000001</v>
      </c>
      <c r="P616">
        <f>IF(LEN('For utfylling'!C616)&lt;11,1.1,SUM((D616*$D$2+E616*$E$2+F616*$F$2+G616*$G$2+H616*$H$2+I616*$I$2+J616*$J$2+K616*$K$2+L616*$L$2+M616*$M$2))/11)</f>
        <v>1.1000000000000001</v>
      </c>
      <c r="S616">
        <f t="shared" si="18"/>
        <v>19</v>
      </c>
      <c r="T616">
        <f>YEAR('For utfylling'!B616)</f>
        <v>1900</v>
      </c>
      <c r="U616">
        <f t="shared" si="19"/>
        <v>1881</v>
      </c>
      <c r="V616">
        <f>IF(OR(U616='For utfylling'!F616,U616=('For utfylling'!F616+1),U616=('For utfylling'!F616-1)),1,0)</f>
        <v>0</v>
      </c>
    </row>
    <row r="617" spans="4:22" x14ac:dyDescent="0.2">
      <c r="D617" t="str">
        <f>MID('For utfylling'!$C617,1,1)</f>
        <v/>
      </c>
      <c r="E617" t="str">
        <f>MID('For utfylling'!$C617,2,1)</f>
        <v/>
      </c>
      <c r="F617" t="str">
        <f>MID('For utfylling'!$C617,3,1)</f>
        <v/>
      </c>
      <c r="G617" t="str">
        <f>MID('For utfylling'!$C617,4,1)</f>
        <v/>
      </c>
      <c r="H617" t="str">
        <f>MID('For utfylling'!$C617,5,1)</f>
        <v/>
      </c>
      <c r="I617" t="str">
        <f>MID('For utfylling'!$C617,6,1)</f>
        <v/>
      </c>
      <c r="J617" t="str">
        <f>MID('For utfylling'!$C617,7,1)</f>
        <v/>
      </c>
      <c r="K617" t="str">
        <f>MID('For utfylling'!$C617,8,1)</f>
        <v/>
      </c>
      <c r="L617" t="str">
        <f>MID('For utfylling'!$C617,9,1)</f>
        <v/>
      </c>
      <c r="M617" t="str">
        <f>MID('For utfylling'!$C617,10,1)</f>
        <v/>
      </c>
      <c r="N617" t="str">
        <f>RIGHT('For utfylling'!C617,1)</f>
        <v/>
      </c>
      <c r="O617">
        <f>IF(LEN('For utfylling'!C617)&lt;11,1.1,SUM((D617*$D$1+E617*$E$1+F617*$F$1+G617*$G$1+H617*$H$1+I617*$I$1+J617*$J$1+K617*$K$1+L617*$L$1+M617*$M$1+N617*$N$1))/11)</f>
        <v>1.1000000000000001</v>
      </c>
      <c r="P617">
        <f>IF(LEN('For utfylling'!C617)&lt;11,1.1,SUM((D617*$D$2+E617*$E$2+F617*$F$2+G617*$G$2+H617*$H$2+I617*$I$2+J617*$J$2+K617*$K$2+L617*$L$2+M617*$M$2))/11)</f>
        <v>1.1000000000000001</v>
      </c>
      <c r="S617">
        <f t="shared" si="18"/>
        <v>19</v>
      </c>
      <c r="T617">
        <f>YEAR('For utfylling'!B617)</f>
        <v>1900</v>
      </c>
      <c r="U617">
        <f t="shared" si="19"/>
        <v>1881</v>
      </c>
      <c r="V617">
        <f>IF(OR(U617='For utfylling'!F617,U617=('For utfylling'!F617+1),U617=('For utfylling'!F617-1)),1,0)</f>
        <v>0</v>
      </c>
    </row>
    <row r="618" spans="4:22" x14ac:dyDescent="0.2">
      <c r="D618" t="str">
        <f>MID('For utfylling'!$C618,1,1)</f>
        <v/>
      </c>
      <c r="E618" t="str">
        <f>MID('For utfylling'!$C618,2,1)</f>
        <v/>
      </c>
      <c r="F618" t="str">
        <f>MID('For utfylling'!$C618,3,1)</f>
        <v/>
      </c>
      <c r="G618" t="str">
        <f>MID('For utfylling'!$C618,4,1)</f>
        <v/>
      </c>
      <c r="H618" t="str">
        <f>MID('For utfylling'!$C618,5,1)</f>
        <v/>
      </c>
      <c r="I618" t="str">
        <f>MID('For utfylling'!$C618,6,1)</f>
        <v/>
      </c>
      <c r="J618" t="str">
        <f>MID('For utfylling'!$C618,7,1)</f>
        <v/>
      </c>
      <c r="K618" t="str">
        <f>MID('For utfylling'!$C618,8,1)</f>
        <v/>
      </c>
      <c r="L618" t="str">
        <f>MID('For utfylling'!$C618,9,1)</f>
        <v/>
      </c>
      <c r="M618" t="str">
        <f>MID('For utfylling'!$C618,10,1)</f>
        <v/>
      </c>
      <c r="N618" t="str">
        <f>RIGHT('For utfylling'!C618,1)</f>
        <v/>
      </c>
      <c r="O618">
        <f>IF(LEN('For utfylling'!C618)&lt;11,1.1,SUM((D618*$D$1+E618*$E$1+F618*$F$1+G618*$G$1+H618*$H$1+I618*$I$1+J618*$J$1+K618*$K$1+L618*$L$1+M618*$M$1+N618*$N$1))/11)</f>
        <v>1.1000000000000001</v>
      </c>
      <c r="P618">
        <f>IF(LEN('For utfylling'!C618)&lt;11,1.1,SUM((D618*$D$2+E618*$E$2+F618*$F$2+G618*$G$2+H618*$H$2+I618*$I$2+J618*$J$2+K618*$K$2+L618*$L$2+M618*$M$2))/11)</f>
        <v>1.1000000000000001</v>
      </c>
      <c r="S618">
        <f t="shared" si="18"/>
        <v>19</v>
      </c>
      <c r="T618">
        <f>YEAR('For utfylling'!B618)</f>
        <v>1900</v>
      </c>
      <c r="U618">
        <f t="shared" si="19"/>
        <v>1881</v>
      </c>
      <c r="V618">
        <f>IF(OR(U618='For utfylling'!F618,U618=('For utfylling'!F618+1),U618=('For utfylling'!F618-1)),1,0)</f>
        <v>0</v>
      </c>
    </row>
    <row r="619" spans="4:22" x14ac:dyDescent="0.2">
      <c r="D619" t="str">
        <f>MID('For utfylling'!$C619,1,1)</f>
        <v/>
      </c>
      <c r="E619" t="str">
        <f>MID('For utfylling'!$C619,2,1)</f>
        <v/>
      </c>
      <c r="F619" t="str">
        <f>MID('For utfylling'!$C619,3,1)</f>
        <v/>
      </c>
      <c r="G619" t="str">
        <f>MID('For utfylling'!$C619,4,1)</f>
        <v/>
      </c>
      <c r="H619" t="str">
        <f>MID('For utfylling'!$C619,5,1)</f>
        <v/>
      </c>
      <c r="I619" t="str">
        <f>MID('For utfylling'!$C619,6,1)</f>
        <v/>
      </c>
      <c r="J619" t="str">
        <f>MID('For utfylling'!$C619,7,1)</f>
        <v/>
      </c>
      <c r="K619" t="str">
        <f>MID('For utfylling'!$C619,8,1)</f>
        <v/>
      </c>
      <c r="L619" t="str">
        <f>MID('For utfylling'!$C619,9,1)</f>
        <v/>
      </c>
      <c r="M619" t="str">
        <f>MID('For utfylling'!$C619,10,1)</f>
        <v/>
      </c>
      <c r="N619" t="str">
        <f>RIGHT('For utfylling'!C619,1)</f>
        <v/>
      </c>
      <c r="O619">
        <f>IF(LEN('For utfylling'!C619)&lt;11,1.1,SUM((D619*$D$1+E619*$E$1+F619*$F$1+G619*$G$1+H619*$H$1+I619*$I$1+J619*$J$1+K619*$K$1+L619*$L$1+M619*$M$1+N619*$N$1))/11)</f>
        <v>1.1000000000000001</v>
      </c>
      <c r="P619">
        <f>IF(LEN('For utfylling'!C619)&lt;11,1.1,SUM((D619*$D$2+E619*$E$2+F619*$F$2+G619*$G$2+H619*$H$2+I619*$I$2+J619*$J$2+K619*$K$2+L619*$L$2+M619*$M$2))/11)</f>
        <v>1.1000000000000001</v>
      </c>
      <c r="S619">
        <f t="shared" si="18"/>
        <v>19</v>
      </c>
      <c r="T619">
        <f>YEAR('For utfylling'!B619)</f>
        <v>1900</v>
      </c>
      <c r="U619">
        <f t="shared" si="19"/>
        <v>1881</v>
      </c>
      <c r="V619">
        <f>IF(OR(U619='For utfylling'!F619,U619=('For utfylling'!F619+1),U619=('For utfylling'!F619-1)),1,0)</f>
        <v>0</v>
      </c>
    </row>
    <row r="620" spans="4:22" x14ac:dyDescent="0.2">
      <c r="D620" t="str">
        <f>MID('For utfylling'!$C620,1,1)</f>
        <v/>
      </c>
      <c r="E620" t="str">
        <f>MID('For utfylling'!$C620,2,1)</f>
        <v/>
      </c>
      <c r="F620" t="str">
        <f>MID('For utfylling'!$C620,3,1)</f>
        <v/>
      </c>
      <c r="G620" t="str">
        <f>MID('For utfylling'!$C620,4,1)</f>
        <v/>
      </c>
      <c r="H620" t="str">
        <f>MID('For utfylling'!$C620,5,1)</f>
        <v/>
      </c>
      <c r="I620" t="str">
        <f>MID('For utfylling'!$C620,6,1)</f>
        <v/>
      </c>
      <c r="J620" t="str">
        <f>MID('For utfylling'!$C620,7,1)</f>
        <v/>
      </c>
      <c r="K620" t="str">
        <f>MID('For utfylling'!$C620,8,1)</f>
        <v/>
      </c>
      <c r="L620" t="str">
        <f>MID('For utfylling'!$C620,9,1)</f>
        <v/>
      </c>
      <c r="M620" t="str">
        <f>MID('For utfylling'!$C620,10,1)</f>
        <v/>
      </c>
      <c r="N620" t="str">
        <f>RIGHT('For utfylling'!C620,1)</f>
        <v/>
      </c>
      <c r="O620">
        <f>IF(LEN('For utfylling'!C620)&lt;11,1.1,SUM((D620*$D$1+E620*$E$1+F620*$F$1+G620*$G$1+H620*$H$1+I620*$I$1+J620*$J$1+K620*$K$1+L620*$L$1+M620*$M$1+N620*$N$1))/11)</f>
        <v>1.1000000000000001</v>
      </c>
      <c r="P620">
        <f>IF(LEN('For utfylling'!C620)&lt;11,1.1,SUM((D620*$D$2+E620*$E$2+F620*$F$2+G620*$G$2+H620*$H$2+I620*$I$2+J620*$J$2+K620*$K$2+L620*$L$2+M620*$M$2))/11)</f>
        <v>1.1000000000000001</v>
      </c>
      <c r="S620">
        <f t="shared" si="18"/>
        <v>19</v>
      </c>
      <c r="T620">
        <f>YEAR('For utfylling'!B620)</f>
        <v>1900</v>
      </c>
      <c r="U620">
        <f t="shared" si="19"/>
        <v>1881</v>
      </c>
      <c r="V620">
        <f>IF(OR(U620='For utfylling'!F620,U620=('For utfylling'!F620+1),U620=('For utfylling'!F620-1)),1,0)</f>
        <v>0</v>
      </c>
    </row>
    <row r="621" spans="4:22" x14ac:dyDescent="0.2">
      <c r="D621" t="str">
        <f>MID('For utfylling'!$C621,1,1)</f>
        <v/>
      </c>
      <c r="E621" t="str">
        <f>MID('For utfylling'!$C621,2,1)</f>
        <v/>
      </c>
      <c r="F621" t="str">
        <f>MID('For utfylling'!$C621,3,1)</f>
        <v/>
      </c>
      <c r="G621" t="str">
        <f>MID('For utfylling'!$C621,4,1)</f>
        <v/>
      </c>
      <c r="H621" t="str">
        <f>MID('For utfylling'!$C621,5,1)</f>
        <v/>
      </c>
      <c r="I621" t="str">
        <f>MID('For utfylling'!$C621,6,1)</f>
        <v/>
      </c>
      <c r="J621" t="str">
        <f>MID('For utfylling'!$C621,7,1)</f>
        <v/>
      </c>
      <c r="K621" t="str">
        <f>MID('For utfylling'!$C621,8,1)</f>
        <v/>
      </c>
      <c r="L621" t="str">
        <f>MID('For utfylling'!$C621,9,1)</f>
        <v/>
      </c>
      <c r="M621" t="str">
        <f>MID('For utfylling'!$C621,10,1)</f>
        <v/>
      </c>
      <c r="N621" t="str">
        <f>RIGHT('For utfylling'!C621,1)</f>
        <v/>
      </c>
      <c r="O621">
        <f>IF(LEN('For utfylling'!C621)&lt;11,1.1,SUM((D621*$D$1+E621*$E$1+F621*$F$1+G621*$G$1+H621*$H$1+I621*$I$1+J621*$J$1+K621*$K$1+L621*$L$1+M621*$M$1+N621*$N$1))/11)</f>
        <v>1.1000000000000001</v>
      </c>
      <c r="P621">
        <f>IF(LEN('For utfylling'!C621)&lt;11,1.1,SUM((D621*$D$2+E621*$E$2+F621*$F$2+G621*$G$2+H621*$H$2+I621*$I$2+J621*$J$2+K621*$K$2+L621*$L$2+M621*$M$2))/11)</f>
        <v>1.1000000000000001</v>
      </c>
      <c r="S621">
        <f t="shared" si="18"/>
        <v>19</v>
      </c>
      <c r="T621">
        <f>YEAR('For utfylling'!B621)</f>
        <v>1900</v>
      </c>
      <c r="U621">
        <f t="shared" si="19"/>
        <v>1881</v>
      </c>
      <c r="V621">
        <f>IF(OR(U621='For utfylling'!F621,U621=('For utfylling'!F621+1),U621=('For utfylling'!F621-1)),1,0)</f>
        <v>0</v>
      </c>
    </row>
    <row r="622" spans="4:22" x14ac:dyDescent="0.2">
      <c r="D622" t="str">
        <f>MID('For utfylling'!$C622,1,1)</f>
        <v/>
      </c>
      <c r="E622" t="str">
        <f>MID('For utfylling'!$C622,2,1)</f>
        <v/>
      </c>
      <c r="F622" t="str">
        <f>MID('For utfylling'!$C622,3,1)</f>
        <v/>
      </c>
      <c r="G622" t="str">
        <f>MID('For utfylling'!$C622,4,1)</f>
        <v/>
      </c>
      <c r="H622" t="str">
        <f>MID('For utfylling'!$C622,5,1)</f>
        <v/>
      </c>
      <c r="I622" t="str">
        <f>MID('For utfylling'!$C622,6,1)</f>
        <v/>
      </c>
      <c r="J622" t="str">
        <f>MID('For utfylling'!$C622,7,1)</f>
        <v/>
      </c>
      <c r="K622" t="str">
        <f>MID('For utfylling'!$C622,8,1)</f>
        <v/>
      </c>
      <c r="L622" t="str">
        <f>MID('For utfylling'!$C622,9,1)</f>
        <v/>
      </c>
      <c r="M622" t="str">
        <f>MID('For utfylling'!$C622,10,1)</f>
        <v/>
      </c>
      <c r="N622" t="str">
        <f>RIGHT('For utfylling'!C622,1)</f>
        <v/>
      </c>
      <c r="O622">
        <f>IF(LEN('For utfylling'!C622)&lt;11,1.1,SUM((D622*$D$1+E622*$E$1+F622*$F$1+G622*$G$1+H622*$H$1+I622*$I$1+J622*$J$1+K622*$K$1+L622*$L$1+M622*$M$1+N622*$N$1))/11)</f>
        <v>1.1000000000000001</v>
      </c>
      <c r="P622">
        <f>IF(LEN('For utfylling'!C622)&lt;11,1.1,SUM((D622*$D$2+E622*$E$2+F622*$F$2+G622*$G$2+H622*$H$2+I622*$I$2+J622*$J$2+K622*$K$2+L622*$L$2+M622*$M$2))/11)</f>
        <v>1.1000000000000001</v>
      </c>
      <c r="S622">
        <f t="shared" si="18"/>
        <v>19</v>
      </c>
      <c r="T622">
        <f>YEAR('For utfylling'!B622)</f>
        <v>1900</v>
      </c>
      <c r="U622">
        <f t="shared" si="19"/>
        <v>1881</v>
      </c>
      <c r="V622">
        <f>IF(OR(U622='For utfylling'!F622,U622=('For utfylling'!F622+1),U622=('For utfylling'!F622-1)),1,0)</f>
        <v>0</v>
      </c>
    </row>
    <row r="623" spans="4:22" x14ac:dyDescent="0.2">
      <c r="D623" t="str">
        <f>MID('For utfylling'!$C623,1,1)</f>
        <v/>
      </c>
      <c r="E623" t="str">
        <f>MID('For utfylling'!$C623,2,1)</f>
        <v/>
      </c>
      <c r="F623" t="str">
        <f>MID('For utfylling'!$C623,3,1)</f>
        <v/>
      </c>
      <c r="G623" t="str">
        <f>MID('For utfylling'!$C623,4,1)</f>
        <v/>
      </c>
      <c r="H623" t="str">
        <f>MID('For utfylling'!$C623,5,1)</f>
        <v/>
      </c>
      <c r="I623" t="str">
        <f>MID('For utfylling'!$C623,6,1)</f>
        <v/>
      </c>
      <c r="J623" t="str">
        <f>MID('For utfylling'!$C623,7,1)</f>
        <v/>
      </c>
      <c r="K623" t="str">
        <f>MID('For utfylling'!$C623,8,1)</f>
        <v/>
      </c>
      <c r="L623" t="str">
        <f>MID('For utfylling'!$C623,9,1)</f>
        <v/>
      </c>
      <c r="M623" t="str">
        <f>MID('For utfylling'!$C623,10,1)</f>
        <v/>
      </c>
      <c r="N623" t="str">
        <f>RIGHT('For utfylling'!C623,1)</f>
        <v/>
      </c>
      <c r="O623">
        <f>IF(LEN('For utfylling'!C623)&lt;11,1.1,SUM((D623*$D$1+E623*$E$1+F623*$F$1+G623*$G$1+H623*$H$1+I623*$I$1+J623*$J$1+K623*$K$1+L623*$L$1+M623*$M$1+N623*$N$1))/11)</f>
        <v>1.1000000000000001</v>
      </c>
      <c r="P623">
        <f>IF(LEN('For utfylling'!C623)&lt;11,1.1,SUM((D623*$D$2+E623*$E$2+F623*$F$2+G623*$G$2+H623*$H$2+I623*$I$2+J623*$J$2+K623*$K$2+L623*$L$2+M623*$M$2))/11)</f>
        <v>1.1000000000000001</v>
      </c>
      <c r="S623">
        <f t="shared" si="18"/>
        <v>19</v>
      </c>
      <c r="T623">
        <f>YEAR('For utfylling'!B623)</f>
        <v>1900</v>
      </c>
      <c r="U623">
        <f t="shared" si="19"/>
        <v>1881</v>
      </c>
      <c r="V623">
        <f>IF(OR(U623='For utfylling'!F623,U623=('For utfylling'!F623+1),U623=('For utfylling'!F623-1)),1,0)</f>
        <v>0</v>
      </c>
    </row>
    <row r="624" spans="4:22" x14ac:dyDescent="0.2">
      <c r="D624" t="str">
        <f>MID('For utfylling'!$C624,1,1)</f>
        <v/>
      </c>
      <c r="E624" t="str">
        <f>MID('For utfylling'!$C624,2,1)</f>
        <v/>
      </c>
      <c r="F624" t="str">
        <f>MID('For utfylling'!$C624,3,1)</f>
        <v/>
      </c>
      <c r="G624" t="str">
        <f>MID('For utfylling'!$C624,4,1)</f>
        <v/>
      </c>
      <c r="H624" t="str">
        <f>MID('For utfylling'!$C624,5,1)</f>
        <v/>
      </c>
      <c r="I624" t="str">
        <f>MID('For utfylling'!$C624,6,1)</f>
        <v/>
      </c>
      <c r="J624" t="str">
        <f>MID('For utfylling'!$C624,7,1)</f>
        <v/>
      </c>
      <c r="K624" t="str">
        <f>MID('For utfylling'!$C624,8,1)</f>
        <v/>
      </c>
      <c r="L624" t="str">
        <f>MID('For utfylling'!$C624,9,1)</f>
        <v/>
      </c>
      <c r="M624" t="str">
        <f>MID('For utfylling'!$C624,10,1)</f>
        <v/>
      </c>
      <c r="N624" t="str">
        <f>RIGHT('For utfylling'!C624,1)</f>
        <v/>
      </c>
      <c r="O624">
        <f>IF(LEN('For utfylling'!C624)&lt;11,1.1,SUM((D624*$D$1+E624*$E$1+F624*$F$1+G624*$G$1+H624*$H$1+I624*$I$1+J624*$J$1+K624*$K$1+L624*$L$1+M624*$M$1+N624*$N$1))/11)</f>
        <v>1.1000000000000001</v>
      </c>
      <c r="P624">
        <f>IF(LEN('For utfylling'!C624)&lt;11,1.1,SUM((D624*$D$2+E624*$E$2+F624*$F$2+G624*$G$2+H624*$H$2+I624*$I$2+J624*$J$2+K624*$K$2+L624*$L$2+M624*$M$2))/11)</f>
        <v>1.1000000000000001</v>
      </c>
      <c r="S624">
        <f t="shared" si="18"/>
        <v>19</v>
      </c>
      <c r="T624">
        <f>YEAR('For utfylling'!B624)</f>
        <v>1900</v>
      </c>
      <c r="U624">
        <f t="shared" si="19"/>
        <v>1881</v>
      </c>
      <c r="V624">
        <f>IF(OR(U624='For utfylling'!F624,U624=('For utfylling'!F624+1),U624=('For utfylling'!F624-1)),1,0)</f>
        <v>0</v>
      </c>
    </row>
    <row r="625" spans="4:22" x14ac:dyDescent="0.2">
      <c r="D625" t="str">
        <f>MID('For utfylling'!$C625,1,1)</f>
        <v/>
      </c>
      <c r="E625" t="str">
        <f>MID('For utfylling'!$C625,2,1)</f>
        <v/>
      </c>
      <c r="F625" t="str">
        <f>MID('For utfylling'!$C625,3,1)</f>
        <v/>
      </c>
      <c r="G625" t="str">
        <f>MID('For utfylling'!$C625,4,1)</f>
        <v/>
      </c>
      <c r="H625" t="str">
        <f>MID('For utfylling'!$C625,5,1)</f>
        <v/>
      </c>
      <c r="I625" t="str">
        <f>MID('For utfylling'!$C625,6,1)</f>
        <v/>
      </c>
      <c r="J625" t="str">
        <f>MID('For utfylling'!$C625,7,1)</f>
        <v/>
      </c>
      <c r="K625" t="str">
        <f>MID('For utfylling'!$C625,8,1)</f>
        <v/>
      </c>
      <c r="L625" t="str">
        <f>MID('For utfylling'!$C625,9,1)</f>
        <v/>
      </c>
      <c r="M625" t="str">
        <f>MID('For utfylling'!$C625,10,1)</f>
        <v/>
      </c>
      <c r="N625" t="str">
        <f>RIGHT('For utfylling'!C625,1)</f>
        <v/>
      </c>
      <c r="O625">
        <f>IF(LEN('For utfylling'!C625)&lt;11,1.1,SUM((D625*$D$1+E625*$E$1+F625*$F$1+G625*$G$1+H625*$H$1+I625*$I$1+J625*$J$1+K625*$K$1+L625*$L$1+M625*$M$1+N625*$N$1))/11)</f>
        <v>1.1000000000000001</v>
      </c>
      <c r="P625">
        <f>IF(LEN('For utfylling'!C625)&lt;11,1.1,SUM((D625*$D$2+E625*$E$2+F625*$F$2+G625*$G$2+H625*$H$2+I625*$I$2+J625*$J$2+K625*$K$2+L625*$L$2+M625*$M$2))/11)</f>
        <v>1.1000000000000001</v>
      </c>
      <c r="S625">
        <f t="shared" si="18"/>
        <v>19</v>
      </c>
      <c r="T625">
        <f>YEAR('For utfylling'!B625)</f>
        <v>1900</v>
      </c>
      <c r="U625">
        <f t="shared" si="19"/>
        <v>1881</v>
      </c>
      <c r="V625">
        <f>IF(OR(U625='For utfylling'!F625,U625=('For utfylling'!F625+1),U625=('For utfylling'!F625-1)),1,0)</f>
        <v>0</v>
      </c>
    </row>
    <row r="626" spans="4:22" x14ac:dyDescent="0.2">
      <c r="D626" t="str">
        <f>MID('For utfylling'!$C626,1,1)</f>
        <v/>
      </c>
      <c r="E626" t="str">
        <f>MID('For utfylling'!$C626,2,1)</f>
        <v/>
      </c>
      <c r="F626" t="str">
        <f>MID('For utfylling'!$C626,3,1)</f>
        <v/>
      </c>
      <c r="G626" t="str">
        <f>MID('For utfylling'!$C626,4,1)</f>
        <v/>
      </c>
      <c r="H626" t="str">
        <f>MID('For utfylling'!$C626,5,1)</f>
        <v/>
      </c>
      <c r="I626" t="str">
        <f>MID('For utfylling'!$C626,6,1)</f>
        <v/>
      </c>
      <c r="J626" t="str">
        <f>MID('For utfylling'!$C626,7,1)</f>
        <v/>
      </c>
      <c r="K626" t="str">
        <f>MID('For utfylling'!$C626,8,1)</f>
        <v/>
      </c>
      <c r="L626" t="str">
        <f>MID('For utfylling'!$C626,9,1)</f>
        <v/>
      </c>
      <c r="M626" t="str">
        <f>MID('For utfylling'!$C626,10,1)</f>
        <v/>
      </c>
      <c r="N626" t="str">
        <f>RIGHT('For utfylling'!C626,1)</f>
        <v/>
      </c>
      <c r="O626">
        <f>IF(LEN('For utfylling'!C626)&lt;11,1.1,SUM((D626*$D$1+E626*$E$1+F626*$F$1+G626*$G$1+H626*$H$1+I626*$I$1+J626*$J$1+K626*$K$1+L626*$L$1+M626*$M$1+N626*$N$1))/11)</f>
        <v>1.1000000000000001</v>
      </c>
      <c r="P626">
        <f>IF(LEN('For utfylling'!C626)&lt;11,1.1,SUM((D626*$D$2+E626*$E$2+F626*$F$2+G626*$G$2+H626*$H$2+I626*$I$2+J626*$J$2+K626*$K$2+L626*$L$2+M626*$M$2))/11)</f>
        <v>1.1000000000000001</v>
      </c>
      <c r="S626">
        <f t="shared" si="18"/>
        <v>19</v>
      </c>
      <c r="T626">
        <f>YEAR('For utfylling'!B626)</f>
        <v>1900</v>
      </c>
      <c r="U626">
        <f t="shared" si="19"/>
        <v>1881</v>
      </c>
      <c r="V626">
        <f>IF(OR(U626='For utfylling'!F626,U626=('For utfylling'!F626+1),U626=('For utfylling'!F626-1)),1,0)</f>
        <v>0</v>
      </c>
    </row>
    <row r="627" spans="4:22" x14ac:dyDescent="0.2">
      <c r="D627" t="str">
        <f>MID('For utfylling'!$C627,1,1)</f>
        <v/>
      </c>
      <c r="E627" t="str">
        <f>MID('For utfylling'!$C627,2,1)</f>
        <v/>
      </c>
      <c r="F627" t="str">
        <f>MID('For utfylling'!$C627,3,1)</f>
        <v/>
      </c>
      <c r="G627" t="str">
        <f>MID('For utfylling'!$C627,4,1)</f>
        <v/>
      </c>
      <c r="H627" t="str">
        <f>MID('For utfylling'!$C627,5,1)</f>
        <v/>
      </c>
      <c r="I627" t="str">
        <f>MID('For utfylling'!$C627,6,1)</f>
        <v/>
      </c>
      <c r="J627" t="str">
        <f>MID('For utfylling'!$C627,7,1)</f>
        <v/>
      </c>
      <c r="K627" t="str">
        <f>MID('For utfylling'!$C627,8,1)</f>
        <v/>
      </c>
      <c r="L627" t="str">
        <f>MID('For utfylling'!$C627,9,1)</f>
        <v/>
      </c>
      <c r="M627" t="str">
        <f>MID('For utfylling'!$C627,10,1)</f>
        <v/>
      </c>
      <c r="N627" t="str">
        <f>RIGHT('For utfylling'!C627,1)</f>
        <v/>
      </c>
      <c r="O627">
        <f>IF(LEN('For utfylling'!C627)&lt;11,1.1,SUM((D627*$D$1+E627*$E$1+F627*$F$1+G627*$G$1+H627*$H$1+I627*$I$1+J627*$J$1+K627*$K$1+L627*$L$1+M627*$M$1+N627*$N$1))/11)</f>
        <v>1.1000000000000001</v>
      </c>
      <c r="P627">
        <f>IF(LEN('For utfylling'!C627)&lt;11,1.1,SUM((D627*$D$2+E627*$E$2+F627*$F$2+G627*$G$2+H627*$H$2+I627*$I$2+J627*$J$2+K627*$K$2+L627*$L$2+M627*$M$2))/11)</f>
        <v>1.1000000000000001</v>
      </c>
      <c r="S627">
        <f t="shared" si="18"/>
        <v>19</v>
      </c>
      <c r="T627">
        <f>YEAR('For utfylling'!B627)</f>
        <v>1900</v>
      </c>
      <c r="U627">
        <f t="shared" si="19"/>
        <v>1881</v>
      </c>
      <c r="V627">
        <f>IF(OR(U627='For utfylling'!F627,U627=('For utfylling'!F627+1),U627=('For utfylling'!F627-1)),1,0)</f>
        <v>0</v>
      </c>
    </row>
    <row r="628" spans="4:22" x14ac:dyDescent="0.2">
      <c r="D628" t="str">
        <f>MID('For utfylling'!$C628,1,1)</f>
        <v/>
      </c>
      <c r="E628" t="str">
        <f>MID('For utfylling'!$C628,2,1)</f>
        <v/>
      </c>
      <c r="F628" t="str">
        <f>MID('For utfylling'!$C628,3,1)</f>
        <v/>
      </c>
      <c r="G628" t="str">
        <f>MID('For utfylling'!$C628,4,1)</f>
        <v/>
      </c>
      <c r="H628" t="str">
        <f>MID('For utfylling'!$C628,5,1)</f>
        <v/>
      </c>
      <c r="I628" t="str">
        <f>MID('For utfylling'!$C628,6,1)</f>
        <v/>
      </c>
      <c r="J628" t="str">
        <f>MID('For utfylling'!$C628,7,1)</f>
        <v/>
      </c>
      <c r="K628" t="str">
        <f>MID('For utfylling'!$C628,8,1)</f>
        <v/>
      </c>
      <c r="L628" t="str">
        <f>MID('For utfylling'!$C628,9,1)</f>
        <v/>
      </c>
      <c r="M628" t="str">
        <f>MID('For utfylling'!$C628,10,1)</f>
        <v/>
      </c>
      <c r="N628" t="str">
        <f>RIGHT('For utfylling'!C628,1)</f>
        <v/>
      </c>
      <c r="O628">
        <f>IF(LEN('For utfylling'!C628)&lt;11,1.1,SUM((D628*$D$1+E628*$E$1+F628*$F$1+G628*$G$1+H628*$H$1+I628*$I$1+J628*$J$1+K628*$K$1+L628*$L$1+M628*$M$1+N628*$N$1))/11)</f>
        <v>1.1000000000000001</v>
      </c>
      <c r="P628">
        <f>IF(LEN('For utfylling'!C628)&lt;11,1.1,SUM((D628*$D$2+E628*$E$2+F628*$F$2+G628*$G$2+H628*$H$2+I628*$I$2+J628*$J$2+K628*$K$2+L628*$L$2+M628*$M$2))/11)</f>
        <v>1.1000000000000001</v>
      </c>
      <c r="S628">
        <f t="shared" si="18"/>
        <v>19</v>
      </c>
      <c r="T628">
        <f>YEAR('For utfylling'!B628)</f>
        <v>1900</v>
      </c>
      <c r="U628">
        <f t="shared" si="19"/>
        <v>1881</v>
      </c>
      <c r="V628">
        <f>IF(OR(U628='For utfylling'!F628,U628=('For utfylling'!F628+1),U628=('For utfylling'!F628-1)),1,0)</f>
        <v>0</v>
      </c>
    </row>
    <row r="629" spans="4:22" x14ac:dyDescent="0.2">
      <c r="D629" t="str">
        <f>MID('For utfylling'!$C629,1,1)</f>
        <v/>
      </c>
      <c r="E629" t="str">
        <f>MID('For utfylling'!$C629,2,1)</f>
        <v/>
      </c>
      <c r="F629" t="str">
        <f>MID('For utfylling'!$C629,3,1)</f>
        <v/>
      </c>
      <c r="G629" t="str">
        <f>MID('For utfylling'!$C629,4,1)</f>
        <v/>
      </c>
      <c r="H629" t="str">
        <f>MID('For utfylling'!$C629,5,1)</f>
        <v/>
      </c>
      <c r="I629" t="str">
        <f>MID('For utfylling'!$C629,6,1)</f>
        <v/>
      </c>
      <c r="J629" t="str">
        <f>MID('For utfylling'!$C629,7,1)</f>
        <v/>
      </c>
      <c r="K629" t="str">
        <f>MID('For utfylling'!$C629,8,1)</f>
        <v/>
      </c>
      <c r="L629" t="str">
        <f>MID('For utfylling'!$C629,9,1)</f>
        <v/>
      </c>
      <c r="M629" t="str">
        <f>MID('For utfylling'!$C629,10,1)</f>
        <v/>
      </c>
      <c r="N629" t="str">
        <f>RIGHT('For utfylling'!C629,1)</f>
        <v/>
      </c>
      <c r="O629">
        <f>IF(LEN('For utfylling'!C629)&lt;11,1.1,SUM((D629*$D$1+E629*$E$1+F629*$F$1+G629*$G$1+H629*$H$1+I629*$I$1+J629*$J$1+K629*$K$1+L629*$L$1+M629*$M$1+N629*$N$1))/11)</f>
        <v>1.1000000000000001</v>
      </c>
      <c r="P629">
        <f>IF(LEN('For utfylling'!C629)&lt;11,1.1,SUM((D629*$D$2+E629*$E$2+F629*$F$2+G629*$G$2+H629*$H$2+I629*$I$2+J629*$J$2+K629*$K$2+L629*$L$2+M629*$M$2))/11)</f>
        <v>1.1000000000000001</v>
      </c>
      <c r="S629">
        <f t="shared" si="18"/>
        <v>19</v>
      </c>
      <c r="T629">
        <f>YEAR('For utfylling'!B629)</f>
        <v>1900</v>
      </c>
      <c r="U629">
        <f t="shared" si="19"/>
        <v>1881</v>
      </c>
      <c r="V629">
        <f>IF(OR(U629='For utfylling'!F629,U629=('For utfylling'!F629+1),U629=('For utfylling'!F629-1)),1,0)</f>
        <v>0</v>
      </c>
    </row>
    <row r="630" spans="4:22" x14ac:dyDescent="0.2">
      <c r="D630" t="str">
        <f>MID('For utfylling'!$C630,1,1)</f>
        <v/>
      </c>
      <c r="E630" t="str">
        <f>MID('For utfylling'!$C630,2,1)</f>
        <v/>
      </c>
      <c r="F630" t="str">
        <f>MID('For utfylling'!$C630,3,1)</f>
        <v/>
      </c>
      <c r="G630" t="str">
        <f>MID('For utfylling'!$C630,4,1)</f>
        <v/>
      </c>
      <c r="H630" t="str">
        <f>MID('For utfylling'!$C630,5,1)</f>
        <v/>
      </c>
      <c r="I630" t="str">
        <f>MID('For utfylling'!$C630,6,1)</f>
        <v/>
      </c>
      <c r="J630" t="str">
        <f>MID('For utfylling'!$C630,7,1)</f>
        <v/>
      </c>
      <c r="K630" t="str">
        <f>MID('For utfylling'!$C630,8,1)</f>
        <v/>
      </c>
      <c r="L630" t="str">
        <f>MID('For utfylling'!$C630,9,1)</f>
        <v/>
      </c>
      <c r="M630" t="str">
        <f>MID('For utfylling'!$C630,10,1)</f>
        <v/>
      </c>
      <c r="N630" t="str">
        <f>RIGHT('For utfylling'!C630,1)</f>
        <v/>
      </c>
      <c r="O630">
        <f>IF(LEN('For utfylling'!C630)&lt;11,1.1,SUM((D630*$D$1+E630*$E$1+F630*$F$1+G630*$G$1+H630*$H$1+I630*$I$1+J630*$J$1+K630*$K$1+L630*$L$1+M630*$M$1+N630*$N$1))/11)</f>
        <v>1.1000000000000001</v>
      </c>
      <c r="P630">
        <f>IF(LEN('For utfylling'!C630)&lt;11,1.1,SUM((D630*$D$2+E630*$E$2+F630*$F$2+G630*$G$2+H630*$H$2+I630*$I$2+J630*$J$2+K630*$K$2+L630*$L$2+M630*$M$2))/11)</f>
        <v>1.1000000000000001</v>
      </c>
      <c r="S630">
        <f t="shared" si="18"/>
        <v>19</v>
      </c>
      <c r="T630">
        <f>YEAR('For utfylling'!B630)</f>
        <v>1900</v>
      </c>
      <c r="U630">
        <f t="shared" si="19"/>
        <v>1881</v>
      </c>
      <c r="V630">
        <f>IF(OR(U630='For utfylling'!F630,U630=('For utfylling'!F630+1),U630=('For utfylling'!F630-1)),1,0)</f>
        <v>0</v>
      </c>
    </row>
    <row r="631" spans="4:22" x14ac:dyDescent="0.2">
      <c r="D631" t="str">
        <f>MID('For utfylling'!$C631,1,1)</f>
        <v/>
      </c>
      <c r="E631" t="str">
        <f>MID('For utfylling'!$C631,2,1)</f>
        <v/>
      </c>
      <c r="F631" t="str">
        <f>MID('For utfylling'!$C631,3,1)</f>
        <v/>
      </c>
      <c r="G631" t="str">
        <f>MID('For utfylling'!$C631,4,1)</f>
        <v/>
      </c>
      <c r="H631" t="str">
        <f>MID('For utfylling'!$C631,5,1)</f>
        <v/>
      </c>
      <c r="I631" t="str">
        <f>MID('For utfylling'!$C631,6,1)</f>
        <v/>
      </c>
      <c r="J631" t="str">
        <f>MID('For utfylling'!$C631,7,1)</f>
        <v/>
      </c>
      <c r="K631" t="str">
        <f>MID('For utfylling'!$C631,8,1)</f>
        <v/>
      </c>
      <c r="L631" t="str">
        <f>MID('For utfylling'!$C631,9,1)</f>
        <v/>
      </c>
      <c r="M631" t="str">
        <f>MID('For utfylling'!$C631,10,1)</f>
        <v/>
      </c>
      <c r="N631" t="str">
        <f>RIGHT('For utfylling'!C631,1)</f>
        <v/>
      </c>
      <c r="O631">
        <f>IF(LEN('For utfylling'!C631)&lt;11,1.1,SUM((D631*$D$1+E631*$E$1+F631*$F$1+G631*$G$1+H631*$H$1+I631*$I$1+J631*$J$1+K631*$K$1+L631*$L$1+M631*$M$1+N631*$N$1))/11)</f>
        <v>1.1000000000000001</v>
      </c>
      <c r="P631">
        <f>IF(LEN('For utfylling'!C631)&lt;11,1.1,SUM((D631*$D$2+E631*$E$2+F631*$F$2+G631*$G$2+H631*$H$2+I631*$I$2+J631*$J$2+K631*$K$2+L631*$L$2+M631*$M$2))/11)</f>
        <v>1.1000000000000001</v>
      </c>
      <c r="S631">
        <f t="shared" si="18"/>
        <v>19</v>
      </c>
      <c r="T631">
        <f>YEAR('For utfylling'!B631)</f>
        <v>1900</v>
      </c>
      <c r="U631">
        <f t="shared" si="19"/>
        <v>1881</v>
      </c>
      <c r="V631">
        <f>IF(OR(U631='For utfylling'!F631,U631=('For utfylling'!F631+1),U631=('For utfylling'!F631-1)),1,0)</f>
        <v>0</v>
      </c>
    </row>
    <row r="632" spans="4:22" x14ac:dyDescent="0.2">
      <c r="D632" t="str">
        <f>MID('For utfylling'!$C632,1,1)</f>
        <v/>
      </c>
      <c r="E632" t="str">
        <f>MID('For utfylling'!$C632,2,1)</f>
        <v/>
      </c>
      <c r="F632" t="str">
        <f>MID('For utfylling'!$C632,3,1)</f>
        <v/>
      </c>
      <c r="G632" t="str">
        <f>MID('For utfylling'!$C632,4,1)</f>
        <v/>
      </c>
      <c r="H632" t="str">
        <f>MID('For utfylling'!$C632,5,1)</f>
        <v/>
      </c>
      <c r="I632" t="str">
        <f>MID('For utfylling'!$C632,6,1)</f>
        <v/>
      </c>
      <c r="J632" t="str">
        <f>MID('For utfylling'!$C632,7,1)</f>
        <v/>
      </c>
      <c r="K632" t="str">
        <f>MID('For utfylling'!$C632,8,1)</f>
        <v/>
      </c>
      <c r="L632" t="str">
        <f>MID('For utfylling'!$C632,9,1)</f>
        <v/>
      </c>
      <c r="M632" t="str">
        <f>MID('For utfylling'!$C632,10,1)</f>
        <v/>
      </c>
      <c r="N632" t="str">
        <f>RIGHT('For utfylling'!C632,1)</f>
        <v/>
      </c>
      <c r="O632">
        <f>IF(LEN('For utfylling'!C632)&lt;11,1.1,SUM((D632*$D$1+E632*$E$1+F632*$F$1+G632*$G$1+H632*$H$1+I632*$I$1+J632*$J$1+K632*$K$1+L632*$L$1+M632*$M$1+N632*$N$1))/11)</f>
        <v>1.1000000000000001</v>
      </c>
      <c r="P632">
        <f>IF(LEN('For utfylling'!C632)&lt;11,1.1,SUM((D632*$D$2+E632*$E$2+F632*$F$2+G632*$G$2+H632*$H$2+I632*$I$2+J632*$J$2+K632*$K$2+L632*$L$2+M632*$M$2))/11)</f>
        <v>1.1000000000000001</v>
      </c>
      <c r="S632">
        <f t="shared" si="18"/>
        <v>19</v>
      </c>
      <c r="T632">
        <f>YEAR('For utfylling'!B632)</f>
        <v>1900</v>
      </c>
      <c r="U632">
        <f t="shared" si="19"/>
        <v>1881</v>
      </c>
      <c r="V632">
        <f>IF(OR(U632='For utfylling'!F632,U632=('For utfylling'!F632+1),U632=('For utfylling'!F632-1)),1,0)</f>
        <v>0</v>
      </c>
    </row>
    <row r="633" spans="4:22" x14ac:dyDescent="0.2">
      <c r="D633" t="str">
        <f>MID('For utfylling'!$C633,1,1)</f>
        <v/>
      </c>
      <c r="E633" t="str">
        <f>MID('For utfylling'!$C633,2,1)</f>
        <v/>
      </c>
      <c r="F633" t="str">
        <f>MID('For utfylling'!$C633,3,1)</f>
        <v/>
      </c>
      <c r="G633" t="str">
        <f>MID('For utfylling'!$C633,4,1)</f>
        <v/>
      </c>
      <c r="H633" t="str">
        <f>MID('For utfylling'!$C633,5,1)</f>
        <v/>
      </c>
      <c r="I633" t="str">
        <f>MID('For utfylling'!$C633,6,1)</f>
        <v/>
      </c>
      <c r="J633" t="str">
        <f>MID('For utfylling'!$C633,7,1)</f>
        <v/>
      </c>
      <c r="K633" t="str">
        <f>MID('For utfylling'!$C633,8,1)</f>
        <v/>
      </c>
      <c r="L633" t="str">
        <f>MID('For utfylling'!$C633,9,1)</f>
        <v/>
      </c>
      <c r="M633" t="str">
        <f>MID('For utfylling'!$C633,10,1)</f>
        <v/>
      </c>
      <c r="N633" t="str">
        <f>RIGHT('For utfylling'!C633,1)</f>
        <v/>
      </c>
      <c r="O633">
        <f>IF(LEN('For utfylling'!C633)&lt;11,1.1,SUM((D633*$D$1+E633*$E$1+F633*$F$1+G633*$G$1+H633*$H$1+I633*$I$1+J633*$J$1+K633*$K$1+L633*$L$1+M633*$M$1+N633*$N$1))/11)</f>
        <v>1.1000000000000001</v>
      </c>
      <c r="P633">
        <f>IF(LEN('For utfylling'!C633)&lt;11,1.1,SUM((D633*$D$2+E633*$E$2+F633*$F$2+G633*$G$2+H633*$H$2+I633*$I$2+J633*$J$2+K633*$K$2+L633*$L$2+M633*$M$2))/11)</f>
        <v>1.1000000000000001</v>
      </c>
      <c r="S633">
        <f t="shared" si="18"/>
        <v>19</v>
      </c>
      <c r="T633">
        <f>YEAR('For utfylling'!B633)</f>
        <v>1900</v>
      </c>
      <c r="U633">
        <f t="shared" si="19"/>
        <v>1881</v>
      </c>
      <c r="V633">
        <f>IF(OR(U633='For utfylling'!F633,U633=('For utfylling'!F633+1),U633=('For utfylling'!F633-1)),1,0)</f>
        <v>0</v>
      </c>
    </row>
    <row r="634" spans="4:22" x14ac:dyDescent="0.2">
      <c r="D634" t="str">
        <f>MID('For utfylling'!$C634,1,1)</f>
        <v/>
      </c>
      <c r="E634" t="str">
        <f>MID('For utfylling'!$C634,2,1)</f>
        <v/>
      </c>
      <c r="F634" t="str">
        <f>MID('For utfylling'!$C634,3,1)</f>
        <v/>
      </c>
      <c r="G634" t="str">
        <f>MID('For utfylling'!$C634,4,1)</f>
        <v/>
      </c>
      <c r="H634" t="str">
        <f>MID('For utfylling'!$C634,5,1)</f>
        <v/>
      </c>
      <c r="I634" t="str">
        <f>MID('For utfylling'!$C634,6,1)</f>
        <v/>
      </c>
      <c r="J634" t="str">
        <f>MID('For utfylling'!$C634,7,1)</f>
        <v/>
      </c>
      <c r="K634" t="str">
        <f>MID('For utfylling'!$C634,8,1)</f>
        <v/>
      </c>
      <c r="L634" t="str">
        <f>MID('For utfylling'!$C634,9,1)</f>
        <v/>
      </c>
      <c r="M634" t="str">
        <f>MID('For utfylling'!$C634,10,1)</f>
        <v/>
      </c>
      <c r="N634" t="str">
        <f>RIGHT('For utfylling'!C634,1)</f>
        <v/>
      </c>
      <c r="O634">
        <f>IF(LEN('For utfylling'!C634)&lt;11,1.1,SUM((D634*$D$1+E634*$E$1+F634*$F$1+G634*$G$1+H634*$H$1+I634*$I$1+J634*$J$1+K634*$K$1+L634*$L$1+M634*$M$1+N634*$N$1))/11)</f>
        <v>1.1000000000000001</v>
      </c>
      <c r="P634">
        <f>IF(LEN('For utfylling'!C634)&lt;11,1.1,SUM((D634*$D$2+E634*$E$2+F634*$F$2+G634*$G$2+H634*$H$2+I634*$I$2+J634*$J$2+K634*$K$2+L634*$L$2+M634*$M$2))/11)</f>
        <v>1.1000000000000001</v>
      </c>
      <c r="S634">
        <f t="shared" si="18"/>
        <v>19</v>
      </c>
      <c r="T634">
        <f>YEAR('For utfylling'!B634)</f>
        <v>1900</v>
      </c>
      <c r="U634">
        <f t="shared" si="19"/>
        <v>1881</v>
      </c>
      <c r="V634">
        <f>IF(OR(U634='For utfylling'!F634,U634=('For utfylling'!F634+1),U634=('For utfylling'!F634-1)),1,0)</f>
        <v>0</v>
      </c>
    </row>
    <row r="635" spans="4:22" x14ac:dyDescent="0.2">
      <c r="D635" t="str">
        <f>MID('For utfylling'!$C635,1,1)</f>
        <v/>
      </c>
      <c r="E635" t="str">
        <f>MID('For utfylling'!$C635,2,1)</f>
        <v/>
      </c>
      <c r="F635" t="str">
        <f>MID('For utfylling'!$C635,3,1)</f>
        <v/>
      </c>
      <c r="G635" t="str">
        <f>MID('For utfylling'!$C635,4,1)</f>
        <v/>
      </c>
      <c r="H635" t="str">
        <f>MID('For utfylling'!$C635,5,1)</f>
        <v/>
      </c>
      <c r="I635" t="str">
        <f>MID('For utfylling'!$C635,6,1)</f>
        <v/>
      </c>
      <c r="J635" t="str">
        <f>MID('For utfylling'!$C635,7,1)</f>
        <v/>
      </c>
      <c r="K635" t="str">
        <f>MID('For utfylling'!$C635,8,1)</f>
        <v/>
      </c>
      <c r="L635" t="str">
        <f>MID('For utfylling'!$C635,9,1)</f>
        <v/>
      </c>
      <c r="M635" t="str">
        <f>MID('For utfylling'!$C635,10,1)</f>
        <v/>
      </c>
      <c r="N635" t="str">
        <f>RIGHT('For utfylling'!C635,1)</f>
        <v/>
      </c>
      <c r="O635">
        <f>IF(LEN('For utfylling'!C635)&lt;11,1.1,SUM((D635*$D$1+E635*$E$1+F635*$F$1+G635*$G$1+H635*$H$1+I635*$I$1+J635*$J$1+K635*$K$1+L635*$L$1+M635*$M$1+N635*$N$1))/11)</f>
        <v>1.1000000000000001</v>
      </c>
      <c r="P635">
        <f>IF(LEN('For utfylling'!C635)&lt;11,1.1,SUM((D635*$D$2+E635*$E$2+F635*$F$2+G635*$G$2+H635*$H$2+I635*$I$2+J635*$J$2+K635*$K$2+L635*$L$2+M635*$M$2))/11)</f>
        <v>1.1000000000000001</v>
      </c>
      <c r="S635">
        <f t="shared" si="18"/>
        <v>19</v>
      </c>
      <c r="T635">
        <f>YEAR('For utfylling'!B635)</f>
        <v>1900</v>
      </c>
      <c r="U635">
        <f t="shared" si="19"/>
        <v>1881</v>
      </c>
      <c r="V635">
        <f>IF(OR(U635='For utfylling'!F635,U635=('For utfylling'!F635+1),U635=('For utfylling'!F635-1)),1,0)</f>
        <v>0</v>
      </c>
    </row>
    <row r="636" spans="4:22" x14ac:dyDescent="0.2">
      <c r="D636" t="str">
        <f>MID('For utfylling'!$C636,1,1)</f>
        <v/>
      </c>
      <c r="E636" t="str">
        <f>MID('For utfylling'!$C636,2,1)</f>
        <v/>
      </c>
      <c r="F636" t="str">
        <f>MID('For utfylling'!$C636,3,1)</f>
        <v/>
      </c>
      <c r="G636" t="str">
        <f>MID('For utfylling'!$C636,4,1)</f>
        <v/>
      </c>
      <c r="H636" t="str">
        <f>MID('For utfylling'!$C636,5,1)</f>
        <v/>
      </c>
      <c r="I636" t="str">
        <f>MID('For utfylling'!$C636,6,1)</f>
        <v/>
      </c>
      <c r="J636" t="str">
        <f>MID('For utfylling'!$C636,7,1)</f>
        <v/>
      </c>
      <c r="K636" t="str">
        <f>MID('For utfylling'!$C636,8,1)</f>
        <v/>
      </c>
      <c r="L636" t="str">
        <f>MID('For utfylling'!$C636,9,1)</f>
        <v/>
      </c>
      <c r="M636" t="str">
        <f>MID('For utfylling'!$C636,10,1)</f>
        <v/>
      </c>
      <c r="N636" t="str">
        <f>RIGHT('For utfylling'!C636,1)</f>
        <v/>
      </c>
      <c r="O636">
        <f>IF(LEN('For utfylling'!C636)&lt;11,1.1,SUM((D636*$D$1+E636*$E$1+F636*$F$1+G636*$G$1+H636*$H$1+I636*$I$1+J636*$J$1+K636*$K$1+L636*$L$1+M636*$M$1+N636*$N$1))/11)</f>
        <v>1.1000000000000001</v>
      </c>
      <c r="P636">
        <f>IF(LEN('For utfylling'!C636)&lt;11,1.1,SUM((D636*$D$2+E636*$E$2+F636*$F$2+G636*$G$2+H636*$H$2+I636*$I$2+J636*$J$2+K636*$K$2+L636*$L$2+M636*$M$2))/11)</f>
        <v>1.1000000000000001</v>
      </c>
      <c r="S636">
        <f t="shared" si="18"/>
        <v>19</v>
      </c>
      <c r="T636">
        <f>YEAR('For utfylling'!B636)</f>
        <v>1900</v>
      </c>
      <c r="U636">
        <f t="shared" si="19"/>
        <v>1881</v>
      </c>
      <c r="V636">
        <f>IF(OR(U636='For utfylling'!F636,U636=('For utfylling'!F636+1),U636=('For utfylling'!F636-1)),1,0)</f>
        <v>0</v>
      </c>
    </row>
    <row r="637" spans="4:22" x14ac:dyDescent="0.2">
      <c r="D637" t="str">
        <f>MID('For utfylling'!$C637,1,1)</f>
        <v/>
      </c>
      <c r="E637" t="str">
        <f>MID('For utfylling'!$C637,2,1)</f>
        <v/>
      </c>
      <c r="F637" t="str">
        <f>MID('For utfylling'!$C637,3,1)</f>
        <v/>
      </c>
      <c r="G637" t="str">
        <f>MID('For utfylling'!$C637,4,1)</f>
        <v/>
      </c>
      <c r="H637" t="str">
        <f>MID('For utfylling'!$C637,5,1)</f>
        <v/>
      </c>
      <c r="I637" t="str">
        <f>MID('For utfylling'!$C637,6,1)</f>
        <v/>
      </c>
      <c r="J637" t="str">
        <f>MID('For utfylling'!$C637,7,1)</f>
        <v/>
      </c>
      <c r="K637" t="str">
        <f>MID('For utfylling'!$C637,8,1)</f>
        <v/>
      </c>
      <c r="L637" t="str">
        <f>MID('For utfylling'!$C637,9,1)</f>
        <v/>
      </c>
      <c r="M637" t="str">
        <f>MID('For utfylling'!$C637,10,1)</f>
        <v/>
      </c>
      <c r="N637" t="str">
        <f>RIGHT('For utfylling'!C637,1)</f>
        <v/>
      </c>
      <c r="O637">
        <f>IF(LEN('For utfylling'!C637)&lt;11,1.1,SUM((D637*$D$1+E637*$E$1+F637*$F$1+G637*$G$1+H637*$H$1+I637*$I$1+J637*$J$1+K637*$K$1+L637*$L$1+M637*$M$1+N637*$N$1))/11)</f>
        <v>1.1000000000000001</v>
      </c>
      <c r="P637">
        <f>IF(LEN('For utfylling'!C637)&lt;11,1.1,SUM((D637*$D$2+E637*$E$2+F637*$F$2+G637*$G$2+H637*$H$2+I637*$I$2+J637*$J$2+K637*$K$2+L637*$L$2+M637*$M$2))/11)</f>
        <v>1.1000000000000001</v>
      </c>
      <c r="S637">
        <f t="shared" si="18"/>
        <v>19</v>
      </c>
      <c r="T637">
        <f>YEAR('For utfylling'!B637)</f>
        <v>1900</v>
      </c>
      <c r="U637">
        <f t="shared" si="19"/>
        <v>1881</v>
      </c>
      <c r="V637">
        <f>IF(OR(U637='For utfylling'!F637,U637=('For utfylling'!F637+1),U637=('For utfylling'!F637-1)),1,0)</f>
        <v>0</v>
      </c>
    </row>
    <row r="638" spans="4:22" x14ac:dyDescent="0.2">
      <c r="D638" t="str">
        <f>MID('For utfylling'!$C638,1,1)</f>
        <v/>
      </c>
      <c r="E638" t="str">
        <f>MID('For utfylling'!$C638,2,1)</f>
        <v/>
      </c>
      <c r="F638" t="str">
        <f>MID('For utfylling'!$C638,3,1)</f>
        <v/>
      </c>
      <c r="G638" t="str">
        <f>MID('For utfylling'!$C638,4,1)</f>
        <v/>
      </c>
      <c r="H638" t="str">
        <f>MID('For utfylling'!$C638,5,1)</f>
        <v/>
      </c>
      <c r="I638" t="str">
        <f>MID('For utfylling'!$C638,6,1)</f>
        <v/>
      </c>
      <c r="J638" t="str">
        <f>MID('For utfylling'!$C638,7,1)</f>
        <v/>
      </c>
      <c r="K638" t="str">
        <f>MID('For utfylling'!$C638,8,1)</f>
        <v/>
      </c>
      <c r="L638" t="str">
        <f>MID('For utfylling'!$C638,9,1)</f>
        <v/>
      </c>
      <c r="M638" t="str">
        <f>MID('For utfylling'!$C638,10,1)</f>
        <v/>
      </c>
      <c r="N638" t="str">
        <f>RIGHT('For utfylling'!C638,1)</f>
        <v/>
      </c>
      <c r="O638">
        <f>IF(LEN('For utfylling'!C638)&lt;11,1.1,SUM((D638*$D$1+E638*$E$1+F638*$F$1+G638*$G$1+H638*$H$1+I638*$I$1+J638*$J$1+K638*$K$1+L638*$L$1+M638*$M$1+N638*$N$1))/11)</f>
        <v>1.1000000000000001</v>
      </c>
      <c r="P638">
        <f>IF(LEN('For utfylling'!C638)&lt;11,1.1,SUM((D638*$D$2+E638*$E$2+F638*$F$2+G638*$G$2+H638*$H$2+I638*$I$2+J638*$J$2+K638*$K$2+L638*$L$2+M638*$M$2))/11)</f>
        <v>1.1000000000000001</v>
      </c>
      <c r="S638">
        <f t="shared" si="18"/>
        <v>19</v>
      </c>
      <c r="T638">
        <f>YEAR('For utfylling'!B638)</f>
        <v>1900</v>
      </c>
      <c r="U638">
        <f t="shared" si="19"/>
        <v>1881</v>
      </c>
      <c r="V638">
        <f>IF(OR(U638='For utfylling'!F638,U638=('For utfylling'!F638+1),U638=('For utfylling'!F638-1)),1,0)</f>
        <v>0</v>
      </c>
    </row>
    <row r="639" spans="4:22" x14ac:dyDescent="0.2">
      <c r="D639" t="str">
        <f>MID('For utfylling'!$C639,1,1)</f>
        <v/>
      </c>
      <c r="E639" t="str">
        <f>MID('For utfylling'!$C639,2,1)</f>
        <v/>
      </c>
      <c r="F639" t="str">
        <f>MID('For utfylling'!$C639,3,1)</f>
        <v/>
      </c>
      <c r="G639" t="str">
        <f>MID('For utfylling'!$C639,4,1)</f>
        <v/>
      </c>
      <c r="H639" t="str">
        <f>MID('For utfylling'!$C639,5,1)</f>
        <v/>
      </c>
      <c r="I639" t="str">
        <f>MID('For utfylling'!$C639,6,1)</f>
        <v/>
      </c>
      <c r="J639" t="str">
        <f>MID('For utfylling'!$C639,7,1)</f>
        <v/>
      </c>
      <c r="K639" t="str">
        <f>MID('For utfylling'!$C639,8,1)</f>
        <v/>
      </c>
      <c r="L639" t="str">
        <f>MID('For utfylling'!$C639,9,1)</f>
        <v/>
      </c>
      <c r="M639" t="str">
        <f>MID('For utfylling'!$C639,10,1)</f>
        <v/>
      </c>
      <c r="N639" t="str">
        <f>RIGHT('For utfylling'!C639,1)</f>
        <v/>
      </c>
      <c r="O639">
        <f>IF(LEN('For utfylling'!C639)&lt;11,1.1,SUM((D639*$D$1+E639*$E$1+F639*$F$1+G639*$G$1+H639*$H$1+I639*$I$1+J639*$J$1+K639*$K$1+L639*$L$1+M639*$M$1+N639*$N$1))/11)</f>
        <v>1.1000000000000001</v>
      </c>
      <c r="P639">
        <f>IF(LEN('For utfylling'!C639)&lt;11,1.1,SUM((D639*$D$2+E639*$E$2+F639*$F$2+G639*$G$2+H639*$H$2+I639*$I$2+J639*$J$2+K639*$K$2+L639*$L$2+M639*$M$2))/11)</f>
        <v>1.1000000000000001</v>
      </c>
      <c r="S639">
        <f t="shared" si="18"/>
        <v>19</v>
      </c>
      <c r="T639">
        <f>YEAR('For utfylling'!B639)</f>
        <v>1900</v>
      </c>
      <c r="U639">
        <f t="shared" si="19"/>
        <v>1881</v>
      </c>
      <c r="V639">
        <f>IF(OR(U639='For utfylling'!F639,U639=('For utfylling'!F639+1),U639=('For utfylling'!F639-1)),1,0)</f>
        <v>0</v>
      </c>
    </row>
    <row r="640" spans="4:22" x14ac:dyDescent="0.2">
      <c r="D640" t="str">
        <f>MID('For utfylling'!$C640,1,1)</f>
        <v/>
      </c>
      <c r="E640" t="str">
        <f>MID('For utfylling'!$C640,2,1)</f>
        <v/>
      </c>
      <c r="F640" t="str">
        <f>MID('For utfylling'!$C640,3,1)</f>
        <v/>
      </c>
      <c r="G640" t="str">
        <f>MID('For utfylling'!$C640,4,1)</f>
        <v/>
      </c>
      <c r="H640" t="str">
        <f>MID('For utfylling'!$C640,5,1)</f>
        <v/>
      </c>
      <c r="I640" t="str">
        <f>MID('For utfylling'!$C640,6,1)</f>
        <v/>
      </c>
      <c r="J640" t="str">
        <f>MID('For utfylling'!$C640,7,1)</f>
        <v/>
      </c>
      <c r="K640" t="str">
        <f>MID('For utfylling'!$C640,8,1)</f>
        <v/>
      </c>
      <c r="L640" t="str">
        <f>MID('For utfylling'!$C640,9,1)</f>
        <v/>
      </c>
      <c r="M640" t="str">
        <f>MID('For utfylling'!$C640,10,1)</f>
        <v/>
      </c>
      <c r="N640" t="str">
        <f>RIGHT('For utfylling'!C640,1)</f>
        <v/>
      </c>
      <c r="O640">
        <f>IF(LEN('For utfylling'!C640)&lt;11,1.1,SUM((D640*$D$1+E640*$E$1+F640*$F$1+G640*$G$1+H640*$H$1+I640*$I$1+J640*$J$1+K640*$K$1+L640*$L$1+M640*$M$1+N640*$N$1))/11)</f>
        <v>1.1000000000000001</v>
      </c>
      <c r="P640">
        <f>IF(LEN('For utfylling'!C640)&lt;11,1.1,SUM((D640*$D$2+E640*$E$2+F640*$F$2+G640*$G$2+H640*$H$2+I640*$I$2+J640*$J$2+K640*$K$2+L640*$L$2+M640*$M$2))/11)</f>
        <v>1.1000000000000001</v>
      </c>
      <c r="S640">
        <f t="shared" si="18"/>
        <v>19</v>
      </c>
      <c r="T640">
        <f>YEAR('For utfylling'!B640)</f>
        <v>1900</v>
      </c>
      <c r="U640">
        <f t="shared" si="19"/>
        <v>1881</v>
      </c>
      <c r="V640">
        <f>IF(OR(U640='For utfylling'!F640,U640=('For utfylling'!F640+1),U640=('For utfylling'!F640-1)),1,0)</f>
        <v>0</v>
      </c>
    </row>
    <row r="641" spans="4:22" x14ac:dyDescent="0.2">
      <c r="D641" t="str">
        <f>MID('For utfylling'!$C641,1,1)</f>
        <v/>
      </c>
      <c r="E641" t="str">
        <f>MID('For utfylling'!$C641,2,1)</f>
        <v/>
      </c>
      <c r="F641" t="str">
        <f>MID('For utfylling'!$C641,3,1)</f>
        <v/>
      </c>
      <c r="G641" t="str">
        <f>MID('For utfylling'!$C641,4,1)</f>
        <v/>
      </c>
      <c r="H641" t="str">
        <f>MID('For utfylling'!$C641,5,1)</f>
        <v/>
      </c>
      <c r="I641" t="str">
        <f>MID('For utfylling'!$C641,6,1)</f>
        <v/>
      </c>
      <c r="J641" t="str">
        <f>MID('For utfylling'!$C641,7,1)</f>
        <v/>
      </c>
      <c r="K641" t="str">
        <f>MID('For utfylling'!$C641,8,1)</f>
        <v/>
      </c>
      <c r="L641" t="str">
        <f>MID('For utfylling'!$C641,9,1)</f>
        <v/>
      </c>
      <c r="M641" t="str">
        <f>MID('For utfylling'!$C641,10,1)</f>
        <v/>
      </c>
      <c r="N641" t="str">
        <f>RIGHT('For utfylling'!C641,1)</f>
        <v/>
      </c>
      <c r="O641">
        <f>IF(LEN('For utfylling'!C641)&lt;11,1.1,SUM((D641*$D$1+E641*$E$1+F641*$F$1+G641*$G$1+H641*$H$1+I641*$I$1+J641*$J$1+K641*$K$1+L641*$L$1+M641*$M$1+N641*$N$1))/11)</f>
        <v>1.1000000000000001</v>
      </c>
      <c r="P641">
        <f>IF(LEN('For utfylling'!C641)&lt;11,1.1,SUM((D641*$D$2+E641*$E$2+F641*$F$2+G641*$G$2+H641*$H$2+I641*$I$2+J641*$J$2+K641*$K$2+L641*$L$2+M641*$M$2))/11)</f>
        <v>1.1000000000000001</v>
      </c>
      <c r="S641">
        <f t="shared" si="18"/>
        <v>19</v>
      </c>
      <c r="T641">
        <f>YEAR('For utfylling'!B641)</f>
        <v>1900</v>
      </c>
      <c r="U641">
        <f t="shared" si="19"/>
        <v>1881</v>
      </c>
      <c r="V641">
        <f>IF(OR(U641='For utfylling'!F641,U641=('For utfylling'!F641+1),U641=('For utfylling'!F641-1)),1,0)</f>
        <v>0</v>
      </c>
    </row>
    <row r="642" spans="4:22" x14ac:dyDescent="0.2">
      <c r="D642" t="str">
        <f>MID('For utfylling'!$C642,1,1)</f>
        <v/>
      </c>
      <c r="E642" t="str">
        <f>MID('For utfylling'!$C642,2,1)</f>
        <v/>
      </c>
      <c r="F642" t="str">
        <f>MID('For utfylling'!$C642,3,1)</f>
        <v/>
      </c>
      <c r="G642" t="str">
        <f>MID('For utfylling'!$C642,4,1)</f>
        <v/>
      </c>
      <c r="H642" t="str">
        <f>MID('For utfylling'!$C642,5,1)</f>
        <v/>
      </c>
      <c r="I642" t="str">
        <f>MID('For utfylling'!$C642,6,1)</f>
        <v/>
      </c>
      <c r="J642" t="str">
        <f>MID('For utfylling'!$C642,7,1)</f>
        <v/>
      </c>
      <c r="K642" t="str">
        <f>MID('For utfylling'!$C642,8,1)</f>
        <v/>
      </c>
      <c r="L642" t="str">
        <f>MID('For utfylling'!$C642,9,1)</f>
        <v/>
      </c>
      <c r="M642" t="str">
        <f>MID('For utfylling'!$C642,10,1)</f>
        <v/>
      </c>
      <c r="N642" t="str">
        <f>RIGHT('For utfylling'!C642,1)</f>
        <v/>
      </c>
      <c r="O642">
        <f>IF(LEN('For utfylling'!C642)&lt;11,1.1,SUM((D642*$D$1+E642*$E$1+F642*$F$1+G642*$G$1+H642*$H$1+I642*$I$1+J642*$J$1+K642*$K$1+L642*$L$1+M642*$M$1+N642*$N$1))/11)</f>
        <v>1.1000000000000001</v>
      </c>
      <c r="P642">
        <f>IF(LEN('For utfylling'!C642)&lt;11,1.1,SUM((D642*$D$2+E642*$E$2+F642*$F$2+G642*$G$2+H642*$H$2+I642*$I$2+J642*$J$2+K642*$K$2+L642*$L$2+M642*$M$2))/11)</f>
        <v>1.1000000000000001</v>
      </c>
      <c r="S642">
        <f t="shared" si="18"/>
        <v>19</v>
      </c>
      <c r="T642">
        <f>YEAR('For utfylling'!B642)</f>
        <v>1900</v>
      </c>
      <c r="U642">
        <f t="shared" si="19"/>
        <v>1881</v>
      </c>
      <c r="V642">
        <f>IF(OR(U642='For utfylling'!F642,U642=('For utfylling'!F642+1),U642=('For utfylling'!F642-1)),1,0)</f>
        <v>0</v>
      </c>
    </row>
    <row r="643" spans="4:22" x14ac:dyDescent="0.2">
      <c r="D643" t="str">
        <f>MID('For utfylling'!$C643,1,1)</f>
        <v/>
      </c>
      <c r="E643" t="str">
        <f>MID('For utfylling'!$C643,2,1)</f>
        <v/>
      </c>
      <c r="F643" t="str">
        <f>MID('For utfylling'!$C643,3,1)</f>
        <v/>
      </c>
      <c r="G643" t="str">
        <f>MID('For utfylling'!$C643,4,1)</f>
        <v/>
      </c>
      <c r="H643" t="str">
        <f>MID('For utfylling'!$C643,5,1)</f>
        <v/>
      </c>
      <c r="I643" t="str">
        <f>MID('For utfylling'!$C643,6,1)</f>
        <v/>
      </c>
      <c r="J643" t="str">
        <f>MID('For utfylling'!$C643,7,1)</f>
        <v/>
      </c>
      <c r="K643" t="str">
        <f>MID('For utfylling'!$C643,8,1)</f>
        <v/>
      </c>
      <c r="L643" t="str">
        <f>MID('For utfylling'!$C643,9,1)</f>
        <v/>
      </c>
      <c r="M643" t="str">
        <f>MID('For utfylling'!$C643,10,1)</f>
        <v/>
      </c>
      <c r="N643" t="str">
        <f>RIGHT('For utfylling'!C643,1)</f>
        <v/>
      </c>
      <c r="O643">
        <f>IF(LEN('For utfylling'!C643)&lt;11,1.1,SUM((D643*$D$1+E643*$E$1+F643*$F$1+G643*$G$1+H643*$H$1+I643*$I$1+J643*$J$1+K643*$K$1+L643*$L$1+M643*$M$1+N643*$N$1))/11)</f>
        <v>1.1000000000000001</v>
      </c>
      <c r="P643">
        <f>IF(LEN('For utfylling'!C643)&lt;11,1.1,SUM((D643*$D$2+E643*$E$2+F643*$F$2+G643*$G$2+H643*$H$2+I643*$I$2+J643*$J$2+K643*$K$2+L643*$L$2+M643*$M$2))/11)</f>
        <v>1.1000000000000001</v>
      </c>
      <c r="S643">
        <f t="shared" si="18"/>
        <v>19</v>
      </c>
      <c r="T643">
        <f>YEAR('For utfylling'!B643)</f>
        <v>1900</v>
      </c>
      <c r="U643">
        <f t="shared" si="19"/>
        <v>1881</v>
      </c>
      <c r="V643">
        <f>IF(OR(U643='For utfylling'!F643,U643=('For utfylling'!F643+1),U643=('For utfylling'!F643-1)),1,0)</f>
        <v>0</v>
      </c>
    </row>
    <row r="644" spans="4:22" x14ac:dyDescent="0.2">
      <c r="D644" t="str">
        <f>MID('For utfylling'!$C644,1,1)</f>
        <v/>
      </c>
      <c r="E644" t="str">
        <f>MID('For utfylling'!$C644,2,1)</f>
        <v/>
      </c>
      <c r="F644" t="str">
        <f>MID('For utfylling'!$C644,3,1)</f>
        <v/>
      </c>
      <c r="G644" t="str">
        <f>MID('For utfylling'!$C644,4,1)</f>
        <v/>
      </c>
      <c r="H644" t="str">
        <f>MID('For utfylling'!$C644,5,1)</f>
        <v/>
      </c>
      <c r="I644" t="str">
        <f>MID('For utfylling'!$C644,6,1)</f>
        <v/>
      </c>
      <c r="J644" t="str">
        <f>MID('For utfylling'!$C644,7,1)</f>
        <v/>
      </c>
      <c r="K644" t="str">
        <f>MID('For utfylling'!$C644,8,1)</f>
        <v/>
      </c>
      <c r="L644" t="str">
        <f>MID('For utfylling'!$C644,9,1)</f>
        <v/>
      </c>
      <c r="M644" t="str">
        <f>MID('For utfylling'!$C644,10,1)</f>
        <v/>
      </c>
      <c r="N644" t="str">
        <f>RIGHT('For utfylling'!C644,1)</f>
        <v/>
      </c>
      <c r="O644">
        <f>IF(LEN('For utfylling'!C644)&lt;11,1.1,SUM((D644*$D$1+E644*$E$1+F644*$F$1+G644*$G$1+H644*$H$1+I644*$I$1+J644*$J$1+K644*$K$1+L644*$L$1+M644*$M$1+N644*$N$1))/11)</f>
        <v>1.1000000000000001</v>
      </c>
      <c r="P644">
        <f>IF(LEN('For utfylling'!C644)&lt;11,1.1,SUM((D644*$D$2+E644*$E$2+F644*$F$2+G644*$G$2+H644*$H$2+I644*$I$2+J644*$J$2+K644*$K$2+L644*$L$2+M644*$M$2))/11)</f>
        <v>1.1000000000000001</v>
      </c>
      <c r="S644">
        <f t="shared" ref="S644:S707" si="20">VALUE(19&amp;H644&amp;I644)</f>
        <v>19</v>
      </c>
      <c r="T644">
        <f>YEAR('For utfylling'!B644)</f>
        <v>1900</v>
      </c>
      <c r="U644">
        <f t="shared" ref="U644:U707" si="21">T644-S644</f>
        <v>1881</v>
      </c>
      <c r="V644">
        <f>IF(OR(U644='For utfylling'!F644,U644=('For utfylling'!F644+1),U644=('For utfylling'!F644-1)),1,0)</f>
        <v>0</v>
      </c>
    </row>
    <row r="645" spans="4:22" x14ac:dyDescent="0.2">
      <c r="D645" t="str">
        <f>MID('For utfylling'!$C645,1,1)</f>
        <v/>
      </c>
      <c r="E645" t="str">
        <f>MID('For utfylling'!$C645,2,1)</f>
        <v/>
      </c>
      <c r="F645" t="str">
        <f>MID('For utfylling'!$C645,3,1)</f>
        <v/>
      </c>
      <c r="G645" t="str">
        <f>MID('For utfylling'!$C645,4,1)</f>
        <v/>
      </c>
      <c r="H645" t="str">
        <f>MID('For utfylling'!$C645,5,1)</f>
        <v/>
      </c>
      <c r="I645" t="str">
        <f>MID('For utfylling'!$C645,6,1)</f>
        <v/>
      </c>
      <c r="J645" t="str">
        <f>MID('For utfylling'!$C645,7,1)</f>
        <v/>
      </c>
      <c r="K645" t="str">
        <f>MID('For utfylling'!$C645,8,1)</f>
        <v/>
      </c>
      <c r="L645" t="str">
        <f>MID('For utfylling'!$C645,9,1)</f>
        <v/>
      </c>
      <c r="M645" t="str">
        <f>MID('For utfylling'!$C645,10,1)</f>
        <v/>
      </c>
      <c r="N645" t="str">
        <f>RIGHT('For utfylling'!C645,1)</f>
        <v/>
      </c>
      <c r="O645">
        <f>IF(LEN('For utfylling'!C645)&lt;11,1.1,SUM((D645*$D$1+E645*$E$1+F645*$F$1+G645*$G$1+H645*$H$1+I645*$I$1+J645*$J$1+K645*$K$1+L645*$L$1+M645*$M$1+N645*$N$1))/11)</f>
        <v>1.1000000000000001</v>
      </c>
      <c r="P645">
        <f>IF(LEN('For utfylling'!C645)&lt;11,1.1,SUM((D645*$D$2+E645*$E$2+F645*$F$2+G645*$G$2+H645*$H$2+I645*$I$2+J645*$J$2+K645*$K$2+L645*$L$2+M645*$M$2))/11)</f>
        <v>1.1000000000000001</v>
      </c>
      <c r="S645">
        <f t="shared" si="20"/>
        <v>19</v>
      </c>
      <c r="T645">
        <f>YEAR('For utfylling'!B645)</f>
        <v>1900</v>
      </c>
      <c r="U645">
        <f t="shared" si="21"/>
        <v>1881</v>
      </c>
      <c r="V645">
        <f>IF(OR(U645='For utfylling'!F645,U645=('For utfylling'!F645+1),U645=('For utfylling'!F645-1)),1,0)</f>
        <v>0</v>
      </c>
    </row>
    <row r="646" spans="4:22" x14ac:dyDescent="0.2">
      <c r="D646" t="str">
        <f>MID('For utfylling'!$C646,1,1)</f>
        <v/>
      </c>
      <c r="E646" t="str">
        <f>MID('For utfylling'!$C646,2,1)</f>
        <v/>
      </c>
      <c r="F646" t="str">
        <f>MID('For utfylling'!$C646,3,1)</f>
        <v/>
      </c>
      <c r="G646" t="str">
        <f>MID('For utfylling'!$C646,4,1)</f>
        <v/>
      </c>
      <c r="H646" t="str">
        <f>MID('For utfylling'!$C646,5,1)</f>
        <v/>
      </c>
      <c r="I646" t="str">
        <f>MID('For utfylling'!$C646,6,1)</f>
        <v/>
      </c>
      <c r="J646" t="str">
        <f>MID('For utfylling'!$C646,7,1)</f>
        <v/>
      </c>
      <c r="K646" t="str">
        <f>MID('For utfylling'!$C646,8,1)</f>
        <v/>
      </c>
      <c r="L646" t="str">
        <f>MID('For utfylling'!$C646,9,1)</f>
        <v/>
      </c>
      <c r="M646" t="str">
        <f>MID('For utfylling'!$C646,10,1)</f>
        <v/>
      </c>
      <c r="N646" t="str">
        <f>RIGHT('For utfylling'!C646,1)</f>
        <v/>
      </c>
      <c r="O646">
        <f>IF(LEN('For utfylling'!C646)&lt;11,1.1,SUM((D646*$D$1+E646*$E$1+F646*$F$1+G646*$G$1+H646*$H$1+I646*$I$1+J646*$J$1+K646*$K$1+L646*$L$1+M646*$M$1+N646*$N$1))/11)</f>
        <v>1.1000000000000001</v>
      </c>
      <c r="P646">
        <f>IF(LEN('For utfylling'!C646)&lt;11,1.1,SUM((D646*$D$2+E646*$E$2+F646*$F$2+G646*$G$2+H646*$H$2+I646*$I$2+J646*$J$2+K646*$K$2+L646*$L$2+M646*$M$2))/11)</f>
        <v>1.1000000000000001</v>
      </c>
      <c r="S646">
        <f t="shared" si="20"/>
        <v>19</v>
      </c>
      <c r="T646">
        <f>YEAR('For utfylling'!B646)</f>
        <v>1900</v>
      </c>
      <c r="U646">
        <f t="shared" si="21"/>
        <v>1881</v>
      </c>
      <c r="V646">
        <f>IF(OR(U646='For utfylling'!F646,U646=('For utfylling'!F646+1),U646=('For utfylling'!F646-1)),1,0)</f>
        <v>0</v>
      </c>
    </row>
    <row r="647" spans="4:22" x14ac:dyDescent="0.2">
      <c r="D647" t="str">
        <f>MID('For utfylling'!$C647,1,1)</f>
        <v/>
      </c>
      <c r="E647" t="str">
        <f>MID('For utfylling'!$C647,2,1)</f>
        <v/>
      </c>
      <c r="F647" t="str">
        <f>MID('For utfylling'!$C647,3,1)</f>
        <v/>
      </c>
      <c r="G647" t="str">
        <f>MID('For utfylling'!$C647,4,1)</f>
        <v/>
      </c>
      <c r="H647" t="str">
        <f>MID('For utfylling'!$C647,5,1)</f>
        <v/>
      </c>
      <c r="I647" t="str">
        <f>MID('For utfylling'!$C647,6,1)</f>
        <v/>
      </c>
      <c r="J647" t="str">
        <f>MID('For utfylling'!$C647,7,1)</f>
        <v/>
      </c>
      <c r="K647" t="str">
        <f>MID('For utfylling'!$C647,8,1)</f>
        <v/>
      </c>
      <c r="L647" t="str">
        <f>MID('For utfylling'!$C647,9,1)</f>
        <v/>
      </c>
      <c r="M647" t="str">
        <f>MID('For utfylling'!$C647,10,1)</f>
        <v/>
      </c>
      <c r="N647" t="str">
        <f>RIGHT('For utfylling'!C647,1)</f>
        <v/>
      </c>
      <c r="O647">
        <f>IF(LEN('For utfylling'!C647)&lt;11,1.1,SUM((D647*$D$1+E647*$E$1+F647*$F$1+G647*$G$1+H647*$H$1+I647*$I$1+J647*$J$1+K647*$K$1+L647*$L$1+M647*$M$1+N647*$N$1))/11)</f>
        <v>1.1000000000000001</v>
      </c>
      <c r="P647">
        <f>IF(LEN('For utfylling'!C647)&lt;11,1.1,SUM((D647*$D$2+E647*$E$2+F647*$F$2+G647*$G$2+H647*$H$2+I647*$I$2+J647*$J$2+K647*$K$2+L647*$L$2+M647*$M$2))/11)</f>
        <v>1.1000000000000001</v>
      </c>
      <c r="S647">
        <f t="shared" si="20"/>
        <v>19</v>
      </c>
      <c r="T647">
        <f>YEAR('For utfylling'!B647)</f>
        <v>1900</v>
      </c>
      <c r="U647">
        <f t="shared" si="21"/>
        <v>1881</v>
      </c>
      <c r="V647">
        <f>IF(OR(U647='For utfylling'!F647,U647=('For utfylling'!F647+1),U647=('For utfylling'!F647-1)),1,0)</f>
        <v>0</v>
      </c>
    </row>
    <row r="648" spans="4:22" x14ac:dyDescent="0.2">
      <c r="D648" t="str">
        <f>MID('For utfylling'!$C648,1,1)</f>
        <v/>
      </c>
      <c r="E648" t="str">
        <f>MID('For utfylling'!$C648,2,1)</f>
        <v/>
      </c>
      <c r="F648" t="str">
        <f>MID('For utfylling'!$C648,3,1)</f>
        <v/>
      </c>
      <c r="G648" t="str">
        <f>MID('For utfylling'!$C648,4,1)</f>
        <v/>
      </c>
      <c r="H648" t="str">
        <f>MID('For utfylling'!$C648,5,1)</f>
        <v/>
      </c>
      <c r="I648" t="str">
        <f>MID('For utfylling'!$C648,6,1)</f>
        <v/>
      </c>
      <c r="J648" t="str">
        <f>MID('For utfylling'!$C648,7,1)</f>
        <v/>
      </c>
      <c r="K648" t="str">
        <f>MID('For utfylling'!$C648,8,1)</f>
        <v/>
      </c>
      <c r="L648" t="str">
        <f>MID('For utfylling'!$C648,9,1)</f>
        <v/>
      </c>
      <c r="M648" t="str">
        <f>MID('For utfylling'!$C648,10,1)</f>
        <v/>
      </c>
      <c r="N648" t="str">
        <f>RIGHT('For utfylling'!C648,1)</f>
        <v/>
      </c>
      <c r="O648">
        <f>IF(LEN('For utfylling'!C648)&lt;11,1.1,SUM((D648*$D$1+E648*$E$1+F648*$F$1+G648*$G$1+H648*$H$1+I648*$I$1+J648*$J$1+K648*$K$1+L648*$L$1+M648*$M$1+N648*$N$1))/11)</f>
        <v>1.1000000000000001</v>
      </c>
      <c r="P648">
        <f>IF(LEN('For utfylling'!C648)&lt;11,1.1,SUM((D648*$D$2+E648*$E$2+F648*$F$2+G648*$G$2+H648*$H$2+I648*$I$2+J648*$J$2+K648*$K$2+L648*$L$2+M648*$M$2))/11)</f>
        <v>1.1000000000000001</v>
      </c>
      <c r="S648">
        <f t="shared" si="20"/>
        <v>19</v>
      </c>
      <c r="T648">
        <f>YEAR('For utfylling'!B648)</f>
        <v>1900</v>
      </c>
      <c r="U648">
        <f t="shared" si="21"/>
        <v>1881</v>
      </c>
      <c r="V648">
        <f>IF(OR(U648='For utfylling'!F648,U648=('For utfylling'!F648+1),U648=('For utfylling'!F648-1)),1,0)</f>
        <v>0</v>
      </c>
    </row>
    <row r="649" spans="4:22" x14ac:dyDescent="0.2">
      <c r="D649" t="str">
        <f>MID('For utfylling'!$C649,1,1)</f>
        <v/>
      </c>
      <c r="E649" t="str">
        <f>MID('For utfylling'!$C649,2,1)</f>
        <v/>
      </c>
      <c r="F649" t="str">
        <f>MID('For utfylling'!$C649,3,1)</f>
        <v/>
      </c>
      <c r="G649" t="str">
        <f>MID('For utfylling'!$C649,4,1)</f>
        <v/>
      </c>
      <c r="H649" t="str">
        <f>MID('For utfylling'!$C649,5,1)</f>
        <v/>
      </c>
      <c r="I649" t="str">
        <f>MID('For utfylling'!$C649,6,1)</f>
        <v/>
      </c>
      <c r="J649" t="str">
        <f>MID('For utfylling'!$C649,7,1)</f>
        <v/>
      </c>
      <c r="K649" t="str">
        <f>MID('For utfylling'!$C649,8,1)</f>
        <v/>
      </c>
      <c r="L649" t="str">
        <f>MID('For utfylling'!$C649,9,1)</f>
        <v/>
      </c>
      <c r="M649" t="str">
        <f>MID('For utfylling'!$C649,10,1)</f>
        <v/>
      </c>
      <c r="N649" t="str">
        <f>RIGHT('For utfylling'!C649,1)</f>
        <v/>
      </c>
      <c r="O649">
        <f>IF(LEN('For utfylling'!C649)&lt;11,1.1,SUM((D649*$D$1+E649*$E$1+F649*$F$1+G649*$G$1+H649*$H$1+I649*$I$1+J649*$J$1+K649*$K$1+L649*$L$1+M649*$M$1+N649*$N$1))/11)</f>
        <v>1.1000000000000001</v>
      </c>
      <c r="P649">
        <f>IF(LEN('For utfylling'!C649)&lt;11,1.1,SUM((D649*$D$2+E649*$E$2+F649*$F$2+G649*$G$2+H649*$H$2+I649*$I$2+J649*$J$2+K649*$K$2+L649*$L$2+M649*$M$2))/11)</f>
        <v>1.1000000000000001</v>
      </c>
      <c r="S649">
        <f t="shared" si="20"/>
        <v>19</v>
      </c>
      <c r="T649">
        <f>YEAR('For utfylling'!B649)</f>
        <v>1900</v>
      </c>
      <c r="U649">
        <f t="shared" si="21"/>
        <v>1881</v>
      </c>
      <c r="V649">
        <f>IF(OR(U649='For utfylling'!F649,U649=('For utfylling'!F649+1),U649=('For utfylling'!F649-1)),1,0)</f>
        <v>0</v>
      </c>
    </row>
    <row r="650" spans="4:22" x14ac:dyDescent="0.2">
      <c r="D650" t="str">
        <f>MID('For utfylling'!$C650,1,1)</f>
        <v/>
      </c>
      <c r="E650" t="str">
        <f>MID('For utfylling'!$C650,2,1)</f>
        <v/>
      </c>
      <c r="F650" t="str">
        <f>MID('For utfylling'!$C650,3,1)</f>
        <v/>
      </c>
      <c r="G650" t="str">
        <f>MID('For utfylling'!$C650,4,1)</f>
        <v/>
      </c>
      <c r="H650" t="str">
        <f>MID('For utfylling'!$C650,5,1)</f>
        <v/>
      </c>
      <c r="I650" t="str">
        <f>MID('For utfylling'!$C650,6,1)</f>
        <v/>
      </c>
      <c r="J650" t="str">
        <f>MID('For utfylling'!$C650,7,1)</f>
        <v/>
      </c>
      <c r="K650" t="str">
        <f>MID('For utfylling'!$C650,8,1)</f>
        <v/>
      </c>
      <c r="L650" t="str">
        <f>MID('For utfylling'!$C650,9,1)</f>
        <v/>
      </c>
      <c r="M650" t="str">
        <f>MID('For utfylling'!$C650,10,1)</f>
        <v/>
      </c>
      <c r="N650" t="str">
        <f>RIGHT('For utfylling'!C650,1)</f>
        <v/>
      </c>
      <c r="O650">
        <f>IF(LEN('For utfylling'!C650)&lt;11,1.1,SUM((D650*$D$1+E650*$E$1+F650*$F$1+G650*$G$1+H650*$H$1+I650*$I$1+J650*$J$1+K650*$K$1+L650*$L$1+M650*$M$1+N650*$N$1))/11)</f>
        <v>1.1000000000000001</v>
      </c>
      <c r="P650">
        <f>IF(LEN('For utfylling'!C650)&lt;11,1.1,SUM((D650*$D$2+E650*$E$2+F650*$F$2+G650*$G$2+H650*$H$2+I650*$I$2+J650*$J$2+K650*$K$2+L650*$L$2+M650*$M$2))/11)</f>
        <v>1.1000000000000001</v>
      </c>
      <c r="S650">
        <f t="shared" si="20"/>
        <v>19</v>
      </c>
      <c r="T650">
        <f>YEAR('For utfylling'!B650)</f>
        <v>1900</v>
      </c>
      <c r="U650">
        <f t="shared" si="21"/>
        <v>1881</v>
      </c>
      <c r="V650">
        <f>IF(OR(U650='For utfylling'!F650,U650=('For utfylling'!F650+1),U650=('For utfylling'!F650-1)),1,0)</f>
        <v>0</v>
      </c>
    </row>
    <row r="651" spans="4:22" x14ac:dyDescent="0.2">
      <c r="D651" t="str">
        <f>MID('For utfylling'!$C651,1,1)</f>
        <v/>
      </c>
      <c r="E651" t="str">
        <f>MID('For utfylling'!$C651,2,1)</f>
        <v/>
      </c>
      <c r="F651" t="str">
        <f>MID('For utfylling'!$C651,3,1)</f>
        <v/>
      </c>
      <c r="G651" t="str">
        <f>MID('For utfylling'!$C651,4,1)</f>
        <v/>
      </c>
      <c r="H651" t="str">
        <f>MID('For utfylling'!$C651,5,1)</f>
        <v/>
      </c>
      <c r="I651" t="str">
        <f>MID('For utfylling'!$C651,6,1)</f>
        <v/>
      </c>
      <c r="J651" t="str">
        <f>MID('For utfylling'!$C651,7,1)</f>
        <v/>
      </c>
      <c r="K651" t="str">
        <f>MID('For utfylling'!$C651,8,1)</f>
        <v/>
      </c>
      <c r="L651" t="str">
        <f>MID('For utfylling'!$C651,9,1)</f>
        <v/>
      </c>
      <c r="M651" t="str">
        <f>MID('For utfylling'!$C651,10,1)</f>
        <v/>
      </c>
      <c r="N651" t="str">
        <f>RIGHT('For utfylling'!C651,1)</f>
        <v/>
      </c>
      <c r="O651">
        <f>IF(LEN('For utfylling'!C651)&lt;11,1.1,SUM((D651*$D$1+E651*$E$1+F651*$F$1+G651*$G$1+H651*$H$1+I651*$I$1+J651*$J$1+K651*$K$1+L651*$L$1+M651*$M$1+N651*$N$1))/11)</f>
        <v>1.1000000000000001</v>
      </c>
      <c r="P651">
        <f>IF(LEN('For utfylling'!C651)&lt;11,1.1,SUM((D651*$D$2+E651*$E$2+F651*$F$2+G651*$G$2+H651*$H$2+I651*$I$2+J651*$J$2+K651*$K$2+L651*$L$2+M651*$M$2))/11)</f>
        <v>1.1000000000000001</v>
      </c>
      <c r="S651">
        <f t="shared" si="20"/>
        <v>19</v>
      </c>
      <c r="T651">
        <f>YEAR('For utfylling'!B651)</f>
        <v>1900</v>
      </c>
      <c r="U651">
        <f t="shared" si="21"/>
        <v>1881</v>
      </c>
      <c r="V651">
        <f>IF(OR(U651='For utfylling'!F651,U651=('For utfylling'!F651+1),U651=('For utfylling'!F651-1)),1,0)</f>
        <v>0</v>
      </c>
    </row>
    <row r="652" spans="4:22" x14ac:dyDescent="0.2">
      <c r="D652" t="str">
        <f>MID('For utfylling'!$C652,1,1)</f>
        <v/>
      </c>
      <c r="E652" t="str">
        <f>MID('For utfylling'!$C652,2,1)</f>
        <v/>
      </c>
      <c r="F652" t="str">
        <f>MID('For utfylling'!$C652,3,1)</f>
        <v/>
      </c>
      <c r="G652" t="str">
        <f>MID('For utfylling'!$C652,4,1)</f>
        <v/>
      </c>
      <c r="H652" t="str">
        <f>MID('For utfylling'!$C652,5,1)</f>
        <v/>
      </c>
      <c r="I652" t="str">
        <f>MID('For utfylling'!$C652,6,1)</f>
        <v/>
      </c>
      <c r="J652" t="str">
        <f>MID('For utfylling'!$C652,7,1)</f>
        <v/>
      </c>
      <c r="K652" t="str">
        <f>MID('For utfylling'!$C652,8,1)</f>
        <v/>
      </c>
      <c r="L652" t="str">
        <f>MID('For utfylling'!$C652,9,1)</f>
        <v/>
      </c>
      <c r="M652" t="str">
        <f>MID('For utfylling'!$C652,10,1)</f>
        <v/>
      </c>
      <c r="N652" t="str">
        <f>RIGHT('For utfylling'!C652,1)</f>
        <v/>
      </c>
      <c r="O652">
        <f>IF(LEN('For utfylling'!C652)&lt;11,1.1,SUM((D652*$D$1+E652*$E$1+F652*$F$1+G652*$G$1+H652*$H$1+I652*$I$1+J652*$J$1+K652*$K$1+L652*$L$1+M652*$M$1+N652*$N$1))/11)</f>
        <v>1.1000000000000001</v>
      </c>
      <c r="P652">
        <f>IF(LEN('For utfylling'!C652)&lt;11,1.1,SUM((D652*$D$2+E652*$E$2+F652*$F$2+G652*$G$2+H652*$H$2+I652*$I$2+J652*$J$2+K652*$K$2+L652*$L$2+M652*$M$2))/11)</f>
        <v>1.1000000000000001</v>
      </c>
      <c r="S652">
        <f t="shared" si="20"/>
        <v>19</v>
      </c>
      <c r="T652">
        <f>YEAR('For utfylling'!B652)</f>
        <v>1900</v>
      </c>
      <c r="U652">
        <f t="shared" si="21"/>
        <v>1881</v>
      </c>
      <c r="V652">
        <f>IF(OR(U652='For utfylling'!F652,U652=('For utfylling'!F652+1),U652=('For utfylling'!F652-1)),1,0)</f>
        <v>0</v>
      </c>
    </row>
    <row r="653" spans="4:22" x14ac:dyDescent="0.2">
      <c r="D653" t="str">
        <f>MID('For utfylling'!$C653,1,1)</f>
        <v/>
      </c>
      <c r="E653" t="str">
        <f>MID('For utfylling'!$C653,2,1)</f>
        <v/>
      </c>
      <c r="F653" t="str">
        <f>MID('For utfylling'!$C653,3,1)</f>
        <v/>
      </c>
      <c r="G653" t="str">
        <f>MID('For utfylling'!$C653,4,1)</f>
        <v/>
      </c>
      <c r="H653" t="str">
        <f>MID('For utfylling'!$C653,5,1)</f>
        <v/>
      </c>
      <c r="I653" t="str">
        <f>MID('For utfylling'!$C653,6,1)</f>
        <v/>
      </c>
      <c r="J653" t="str">
        <f>MID('For utfylling'!$C653,7,1)</f>
        <v/>
      </c>
      <c r="K653" t="str">
        <f>MID('For utfylling'!$C653,8,1)</f>
        <v/>
      </c>
      <c r="L653" t="str">
        <f>MID('For utfylling'!$C653,9,1)</f>
        <v/>
      </c>
      <c r="M653" t="str">
        <f>MID('For utfylling'!$C653,10,1)</f>
        <v/>
      </c>
      <c r="N653" t="str">
        <f>RIGHT('For utfylling'!C653,1)</f>
        <v/>
      </c>
      <c r="O653">
        <f>IF(LEN('For utfylling'!C653)&lt;11,1.1,SUM((D653*$D$1+E653*$E$1+F653*$F$1+G653*$G$1+H653*$H$1+I653*$I$1+J653*$J$1+K653*$K$1+L653*$L$1+M653*$M$1+N653*$N$1))/11)</f>
        <v>1.1000000000000001</v>
      </c>
      <c r="P653">
        <f>IF(LEN('For utfylling'!C653)&lt;11,1.1,SUM((D653*$D$2+E653*$E$2+F653*$F$2+G653*$G$2+H653*$H$2+I653*$I$2+J653*$J$2+K653*$K$2+L653*$L$2+M653*$M$2))/11)</f>
        <v>1.1000000000000001</v>
      </c>
      <c r="S653">
        <f t="shared" si="20"/>
        <v>19</v>
      </c>
      <c r="T653">
        <f>YEAR('For utfylling'!B653)</f>
        <v>1900</v>
      </c>
      <c r="U653">
        <f t="shared" si="21"/>
        <v>1881</v>
      </c>
      <c r="V653">
        <f>IF(OR(U653='For utfylling'!F653,U653=('For utfylling'!F653+1),U653=('For utfylling'!F653-1)),1,0)</f>
        <v>0</v>
      </c>
    </row>
    <row r="654" spans="4:22" x14ac:dyDescent="0.2">
      <c r="D654" t="str">
        <f>MID('For utfylling'!$C654,1,1)</f>
        <v/>
      </c>
      <c r="E654" t="str">
        <f>MID('For utfylling'!$C654,2,1)</f>
        <v/>
      </c>
      <c r="F654" t="str">
        <f>MID('For utfylling'!$C654,3,1)</f>
        <v/>
      </c>
      <c r="G654" t="str">
        <f>MID('For utfylling'!$C654,4,1)</f>
        <v/>
      </c>
      <c r="H654" t="str">
        <f>MID('For utfylling'!$C654,5,1)</f>
        <v/>
      </c>
      <c r="I654" t="str">
        <f>MID('For utfylling'!$C654,6,1)</f>
        <v/>
      </c>
      <c r="J654" t="str">
        <f>MID('For utfylling'!$C654,7,1)</f>
        <v/>
      </c>
      <c r="K654" t="str">
        <f>MID('For utfylling'!$C654,8,1)</f>
        <v/>
      </c>
      <c r="L654" t="str">
        <f>MID('For utfylling'!$C654,9,1)</f>
        <v/>
      </c>
      <c r="M654" t="str">
        <f>MID('For utfylling'!$C654,10,1)</f>
        <v/>
      </c>
      <c r="N654" t="str">
        <f>RIGHT('For utfylling'!C654,1)</f>
        <v/>
      </c>
      <c r="O654">
        <f>IF(LEN('For utfylling'!C654)&lt;11,1.1,SUM((D654*$D$1+E654*$E$1+F654*$F$1+G654*$G$1+H654*$H$1+I654*$I$1+J654*$J$1+K654*$K$1+L654*$L$1+M654*$M$1+N654*$N$1))/11)</f>
        <v>1.1000000000000001</v>
      </c>
      <c r="P654">
        <f>IF(LEN('For utfylling'!C654)&lt;11,1.1,SUM((D654*$D$2+E654*$E$2+F654*$F$2+G654*$G$2+H654*$H$2+I654*$I$2+J654*$J$2+K654*$K$2+L654*$L$2+M654*$M$2))/11)</f>
        <v>1.1000000000000001</v>
      </c>
      <c r="S654">
        <f t="shared" si="20"/>
        <v>19</v>
      </c>
      <c r="T654">
        <f>YEAR('For utfylling'!B654)</f>
        <v>1900</v>
      </c>
      <c r="U654">
        <f t="shared" si="21"/>
        <v>1881</v>
      </c>
      <c r="V654">
        <f>IF(OR(U654='For utfylling'!F654,U654=('For utfylling'!F654+1),U654=('For utfylling'!F654-1)),1,0)</f>
        <v>0</v>
      </c>
    </row>
    <row r="655" spans="4:22" x14ac:dyDescent="0.2">
      <c r="D655" t="str">
        <f>MID('For utfylling'!$C655,1,1)</f>
        <v/>
      </c>
      <c r="E655" t="str">
        <f>MID('For utfylling'!$C655,2,1)</f>
        <v/>
      </c>
      <c r="F655" t="str">
        <f>MID('For utfylling'!$C655,3,1)</f>
        <v/>
      </c>
      <c r="G655" t="str">
        <f>MID('For utfylling'!$C655,4,1)</f>
        <v/>
      </c>
      <c r="H655" t="str">
        <f>MID('For utfylling'!$C655,5,1)</f>
        <v/>
      </c>
      <c r="I655" t="str">
        <f>MID('For utfylling'!$C655,6,1)</f>
        <v/>
      </c>
      <c r="J655" t="str">
        <f>MID('For utfylling'!$C655,7,1)</f>
        <v/>
      </c>
      <c r="K655" t="str">
        <f>MID('For utfylling'!$C655,8,1)</f>
        <v/>
      </c>
      <c r="L655" t="str">
        <f>MID('For utfylling'!$C655,9,1)</f>
        <v/>
      </c>
      <c r="M655" t="str">
        <f>MID('For utfylling'!$C655,10,1)</f>
        <v/>
      </c>
      <c r="N655" t="str">
        <f>RIGHT('For utfylling'!C655,1)</f>
        <v/>
      </c>
      <c r="O655">
        <f>IF(LEN('For utfylling'!C655)&lt;11,1.1,SUM((D655*$D$1+E655*$E$1+F655*$F$1+G655*$G$1+H655*$H$1+I655*$I$1+J655*$J$1+K655*$K$1+L655*$L$1+M655*$M$1+N655*$N$1))/11)</f>
        <v>1.1000000000000001</v>
      </c>
      <c r="P655">
        <f>IF(LEN('For utfylling'!C655)&lt;11,1.1,SUM((D655*$D$2+E655*$E$2+F655*$F$2+G655*$G$2+H655*$H$2+I655*$I$2+J655*$J$2+K655*$K$2+L655*$L$2+M655*$M$2))/11)</f>
        <v>1.1000000000000001</v>
      </c>
      <c r="S655">
        <f t="shared" si="20"/>
        <v>19</v>
      </c>
      <c r="T655">
        <f>YEAR('For utfylling'!B655)</f>
        <v>1900</v>
      </c>
      <c r="U655">
        <f t="shared" si="21"/>
        <v>1881</v>
      </c>
      <c r="V655">
        <f>IF(OR(U655='For utfylling'!F655,U655=('For utfylling'!F655+1),U655=('For utfylling'!F655-1)),1,0)</f>
        <v>0</v>
      </c>
    </row>
    <row r="656" spans="4:22" x14ac:dyDescent="0.2">
      <c r="D656" t="str">
        <f>MID('For utfylling'!$C656,1,1)</f>
        <v/>
      </c>
      <c r="E656" t="str">
        <f>MID('For utfylling'!$C656,2,1)</f>
        <v/>
      </c>
      <c r="F656" t="str">
        <f>MID('For utfylling'!$C656,3,1)</f>
        <v/>
      </c>
      <c r="G656" t="str">
        <f>MID('For utfylling'!$C656,4,1)</f>
        <v/>
      </c>
      <c r="H656" t="str">
        <f>MID('For utfylling'!$C656,5,1)</f>
        <v/>
      </c>
      <c r="I656" t="str">
        <f>MID('For utfylling'!$C656,6,1)</f>
        <v/>
      </c>
      <c r="J656" t="str">
        <f>MID('For utfylling'!$C656,7,1)</f>
        <v/>
      </c>
      <c r="K656" t="str">
        <f>MID('For utfylling'!$C656,8,1)</f>
        <v/>
      </c>
      <c r="L656" t="str">
        <f>MID('For utfylling'!$C656,9,1)</f>
        <v/>
      </c>
      <c r="M656" t="str">
        <f>MID('For utfylling'!$C656,10,1)</f>
        <v/>
      </c>
      <c r="N656" t="str">
        <f>RIGHT('For utfylling'!C656,1)</f>
        <v/>
      </c>
      <c r="O656">
        <f>IF(LEN('For utfylling'!C656)&lt;11,1.1,SUM((D656*$D$1+E656*$E$1+F656*$F$1+G656*$G$1+H656*$H$1+I656*$I$1+J656*$J$1+K656*$K$1+L656*$L$1+M656*$M$1+N656*$N$1))/11)</f>
        <v>1.1000000000000001</v>
      </c>
      <c r="P656">
        <f>IF(LEN('For utfylling'!C656)&lt;11,1.1,SUM((D656*$D$2+E656*$E$2+F656*$F$2+G656*$G$2+H656*$H$2+I656*$I$2+J656*$J$2+K656*$K$2+L656*$L$2+M656*$M$2))/11)</f>
        <v>1.1000000000000001</v>
      </c>
      <c r="S656">
        <f t="shared" si="20"/>
        <v>19</v>
      </c>
      <c r="T656">
        <f>YEAR('For utfylling'!B656)</f>
        <v>1900</v>
      </c>
      <c r="U656">
        <f t="shared" si="21"/>
        <v>1881</v>
      </c>
      <c r="V656">
        <f>IF(OR(U656='For utfylling'!F656,U656=('For utfylling'!F656+1),U656=('For utfylling'!F656-1)),1,0)</f>
        <v>0</v>
      </c>
    </row>
    <row r="657" spans="4:22" x14ac:dyDescent="0.2">
      <c r="D657" t="str">
        <f>MID('For utfylling'!$C657,1,1)</f>
        <v/>
      </c>
      <c r="E657" t="str">
        <f>MID('For utfylling'!$C657,2,1)</f>
        <v/>
      </c>
      <c r="F657" t="str">
        <f>MID('For utfylling'!$C657,3,1)</f>
        <v/>
      </c>
      <c r="G657" t="str">
        <f>MID('For utfylling'!$C657,4,1)</f>
        <v/>
      </c>
      <c r="H657" t="str">
        <f>MID('For utfylling'!$C657,5,1)</f>
        <v/>
      </c>
      <c r="I657" t="str">
        <f>MID('For utfylling'!$C657,6,1)</f>
        <v/>
      </c>
      <c r="J657" t="str">
        <f>MID('For utfylling'!$C657,7,1)</f>
        <v/>
      </c>
      <c r="K657" t="str">
        <f>MID('For utfylling'!$C657,8,1)</f>
        <v/>
      </c>
      <c r="L657" t="str">
        <f>MID('For utfylling'!$C657,9,1)</f>
        <v/>
      </c>
      <c r="M657" t="str">
        <f>MID('For utfylling'!$C657,10,1)</f>
        <v/>
      </c>
      <c r="N657" t="str">
        <f>RIGHT('For utfylling'!C657,1)</f>
        <v/>
      </c>
      <c r="O657">
        <f>IF(LEN('For utfylling'!C657)&lt;11,1.1,SUM((D657*$D$1+E657*$E$1+F657*$F$1+G657*$G$1+H657*$H$1+I657*$I$1+J657*$J$1+K657*$K$1+L657*$L$1+M657*$M$1+N657*$N$1))/11)</f>
        <v>1.1000000000000001</v>
      </c>
      <c r="P657">
        <f>IF(LEN('For utfylling'!C657)&lt;11,1.1,SUM((D657*$D$2+E657*$E$2+F657*$F$2+G657*$G$2+H657*$H$2+I657*$I$2+J657*$J$2+K657*$K$2+L657*$L$2+M657*$M$2))/11)</f>
        <v>1.1000000000000001</v>
      </c>
      <c r="S657">
        <f t="shared" si="20"/>
        <v>19</v>
      </c>
      <c r="T657">
        <f>YEAR('For utfylling'!B657)</f>
        <v>1900</v>
      </c>
      <c r="U657">
        <f t="shared" si="21"/>
        <v>1881</v>
      </c>
      <c r="V657">
        <f>IF(OR(U657='For utfylling'!F657,U657=('For utfylling'!F657+1),U657=('For utfylling'!F657-1)),1,0)</f>
        <v>0</v>
      </c>
    </row>
    <row r="658" spans="4:22" x14ac:dyDescent="0.2">
      <c r="D658" t="str">
        <f>MID('For utfylling'!$C658,1,1)</f>
        <v/>
      </c>
      <c r="E658" t="str">
        <f>MID('For utfylling'!$C658,2,1)</f>
        <v/>
      </c>
      <c r="F658" t="str">
        <f>MID('For utfylling'!$C658,3,1)</f>
        <v/>
      </c>
      <c r="G658" t="str">
        <f>MID('For utfylling'!$C658,4,1)</f>
        <v/>
      </c>
      <c r="H658" t="str">
        <f>MID('For utfylling'!$C658,5,1)</f>
        <v/>
      </c>
      <c r="I658" t="str">
        <f>MID('For utfylling'!$C658,6,1)</f>
        <v/>
      </c>
      <c r="J658" t="str">
        <f>MID('For utfylling'!$C658,7,1)</f>
        <v/>
      </c>
      <c r="K658" t="str">
        <f>MID('For utfylling'!$C658,8,1)</f>
        <v/>
      </c>
      <c r="L658" t="str">
        <f>MID('For utfylling'!$C658,9,1)</f>
        <v/>
      </c>
      <c r="M658" t="str">
        <f>MID('For utfylling'!$C658,10,1)</f>
        <v/>
      </c>
      <c r="N658" t="str">
        <f>RIGHT('For utfylling'!C658,1)</f>
        <v/>
      </c>
      <c r="O658">
        <f>IF(LEN('For utfylling'!C658)&lt;11,1.1,SUM((D658*$D$1+E658*$E$1+F658*$F$1+G658*$G$1+H658*$H$1+I658*$I$1+J658*$J$1+K658*$K$1+L658*$L$1+M658*$M$1+N658*$N$1))/11)</f>
        <v>1.1000000000000001</v>
      </c>
      <c r="P658">
        <f>IF(LEN('For utfylling'!C658)&lt;11,1.1,SUM((D658*$D$2+E658*$E$2+F658*$F$2+G658*$G$2+H658*$H$2+I658*$I$2+J658*$J$2+K658*$K$2+L658*$L$2+M658*$M$2))/11)</f>
        <v>1.1000000000000001</v>
      </c>
      <c r="S658">
        <f t="shared" si="20"/>
        <v>19</v>
      </c>
      <c r="T658">
        <f>YEAR('For utfylling'!B658)</f>
        <v>1900</v>
      </c>
      <c r="U658">
        <f t="shared" si="21"/>
        <v>1881</v>
      </c>
      <c r="V658">
        <f>IF(OR(U658='For utfylling'!F658,U658=('For utfylling'!F658+1),U658=('For utfylling'!F658-1)),1,0)</f>
        <v>0</v>
      </c>
    </row>
    <row r="659" spans="4:22" x14ac:dyDescent="0.2">
      <c r="D659" t="str">
        <f>MID('For utfylling'!$C659,1,1)</f>
        <v/>
      </c>
      <c r="E659" t="str">
        <f>MID('For utfylling'!$C659,2,1)</f>
        <v/>
      </c>
      <c r="F659" t="str">
        <f>MID('For utfylling'!$C659,3,1)</f>
        <v/>
      </c>
      <c r="G659" t="str">
        <f>MID('For utfylling'!$C659,4,1)</f>
        <v/>
      </c>
      <c r="H659" t="str">
        <f>MID('For utfylling'!$C659,5,1)</f>
        <v/>
      </c>
      <c r="I659" t="str">
        <f>MID('For utfylling'!$C659,6,1)</f>
        <v/>
      </c>
      <c r="J659" t="str">
        <f>MID('For utfylling'!$C659,7,1)</f>
        <v/>
      </c>
      <c r="K659" t="str">
        <f>MID('For utfylling'!$C659,8,1)</f>
        <v/>
      </c>
      <c r="L659" t="str">
        <f>MID('For utfylling'!$C659,9,1)</f>
        <v/>
      </c>
      <c r="M659" t="str">
        <f>MID('For utfylling'!$C659,10,1)</f>
        <v/>
      </c>
      <c r="N659" t="str">
        <f>RIGHT('For utfylling'!C659,1)</f>
        <v/>
      </c>
      <c r="O659">
        <f>IF(LEN('For utfylling'!C659)&lt;11,1.1,SUM((D659*$D$1+E659*$E$1+F659*$F$1+G659*$G$1+H659*$H$1+I659*$I$1+J659*$J$1+K659*$K$1+L659*$L$1+M659*$M$1+N659*$N$1))/11)</f>
        <v>1.1000000000000001</v>
      </c>
      <c r="P659">
        <f>IF(LEN('For utfylling'!C659)&lt;11,1.1,SUM((D659*$D$2+E659*$E$2+F659*$F$2+G659*$G$2+H659*$H$2+I659*$I$2+J659*$J$2+K659*$K$2+L659*$L$2+M659*$M$2))/11)</f>
        <v>1.1000000000000001</v>
      </c>
      <c r="S659">
        <f t="shared" si="20"/>
        <v>19</v>
      </c>
      <c r="T659">
        <f>YEAR('For utfylling'!B659)</f>
        <v>1900</v>
      </c>
      <c r="U659">
        <f t="shared" si="21"/>
        <v>1881</v>
      </c>
      <c r="V659">
        <f>IF(OR(U659='For utfylling'!F659,U659=('For utfylling'!F659+1),U659=('For utfylling'!F659-1)),1,0)</f>
        <v>0</v>
      </c>
    </row>
    <row r="660" spans="4:22" x14ac:dyDescent="0.2">
      <c r="D660" t="str">
        <f>MID('For utfylling'!$C660,1,1)</f>
        <v/>
      </c>
      <c r="E660" t="str">
        <f>MID('For utfylling'!$C660,2,1)</f>
        <v/>
      </c>
      <c r="F660" t="str">
        <f>MID('For utfylling'!$C660,3,1)</f>
        <v/>
      </c>
      <c r="G660" t="str">
        <f>MID('For utfylling'!$C660,4,1)</f>
        <v/>
      </c>
      <c r="H660" t="str">
        <f>MID('For utfylling'!$C660,5,1)</f>
        <v/>
      </c>
      <c r="I660" t="str">
        <f>MID('For utfylling'!$C660,6,1)</f>
        <v/>
      </c>
      <c r="J660" t="str">
        <f>MID('For utfylling'!$C660,7,1)</f>
        <v/>
      </c>
      <c r="K660" t="str">
        <f>MID('For utfylling'!$C660,8,1)</f>
        <v/>
      </c>
      <c r="L660" t="str">
        <f>MID('For utfylling'!$C660,9,1)</f>
        <v/>
      </c>
      <c r="M660" t="str">
        <f>MID('For utfylling'!$C660,10,1)</f>
        <v/>
      </c>
      <c r="N660" t="str">
        <f>RIGHT('For utfylling'!C660,1)</f>
        <v/>
      </c>
      <c r="O660">
        <f>IF(LEN('For utfylling'!C660)&lt;11,1.1,SUM((D660*$D$1+E660*$E$1+F660*$F$1+G660*$G$1+H660*$H$1+I660*$I$1+J660*$J$1+K660*$K$1+L660*$L$1+M660*$M$1+N660*$N$1))/11)</f>
        <v>1.1000000000000001</v>
      </c>
      <c r="P660">
        <f>IF(LEN('For utfylling'!C660)&lt;11,1.1,SUM((D660*$D$2+E660*$E$2+F660*$F$2+G660*$G$2+H660*$H$2+I660*$I$2+J660*$J$2+K660*$K$2+L660*$L$2+M660*$M$2))/11)</f>
        <v>1.1000000000000001</v>
      </c>
      <c r="S660">
        <f t="shared" si="20"/>
        <v>19</v>
      </c>
      <c r="T660">
        <f>YEAR('For utfylling'!B660)</f>
        <v>1900</v>
      </c>
      <c r="U660">
        <f t="shared" si="21"/>
        <v>1881</v>
      </c>
      <c r="V660">
        <f>IF(OR(U660='For utfylling'!F660,U660=('For utfylling'!F660+1),U660=('For utfylling'!F660-1)),1,0)</f>
        <v>0</v>
      </c>
    </row>
    <row r="661" spans="4:22" x14ac:dyDescent="0.2">
      <c r="D661" t="str">
        <f>MID('For utfylling'!$C661,1,1)</f>
        <v/>
      </c>
      <c r="E661" t="str">
        <f>MID('For utfylling'!$C661,2,1)</f>
        <v/>
      </c>
      <c r="F661" t="str">
        <f>MID('For utfylling'!$C661,3,1)</f>
        <v/>
      </c>
      <c r="G661" t="str">
        <f>MID('For utfylling'!$C661,4,1)</f>
        <v/>
      </c>
      <c r="H661" t="str">
        <f>MID('For utfylling'!$C661,5,1)</f>
        <v/>
      </c>
      <c r="I661" t="str">
        <f>MID('For utfylling'!$C661,6,1)</f>
        <v/>
      </c>
      <c r="J661" t="str">
        <f>MID('For utfylling'!$C661,7,1)</f>
        <v/>
      </c>
      <c r="K661" t="str">
        <f>MID('For utfylling'!$C661,8,1)</f>
        <v/>
      </c>
      <c r="L661" t="str">
        <f>MID('For utfylling'!$C661,9,1)</f>
        <v/>
      </c>
      <c r="M661" t="str">
        <f>MID('For utfylling'!$C661,10,1)</f>
        <v/>
      </c>
      <c r="N661" t="str">
        <f>RIGHT('For utfylling'!C661,1)</f>
        <v/>
      </c>
      <c r="O661">
        <f>IF(LEN('For utfylling'!C661)&lt;11,1.1,SUM((D661*$D$1+E661*$E$1+F661*$F$1+G661*$G$1+H661*$H$1+I661*$I$1+J661*$J$1+K661*$K$1+L661*$L$1+M661*$M$1+N661*$N$1))/11)</f>
        <v>1.1000000000000001</v>
      </c>
      <c r="P661">
        <f>IF(LEN('For utfylling'!C661)&lt;11,1.1,SUM((D661*$D$2+E661*$E$2+F661*$F$2+G661*$G$2+H661*$H$2+I661*$I$2+J661*$J$2+K661*$K$2+L661*$L$2+M661*$M$2))/11)</f>
        <v>1.1000000000000001</v>
      </c>
      <c r="S661">
        <f t="shared" si="20"/>
        <v>19</v>
      </c>
      <c r="T661">
        <f>YEAR('For utfylling'!B661)</f>
        <v>1900</v>
      </c>
      <c r="U661">
        <f t="shared" si="21"/>
        <v>1881</v>
      </c>
      <c r="V661">
        <f>IF(OR(U661='For utfylling'!F661,U661=('For utfylling'!F661+1),U661=('For utfylling'!F661-1)),1,0)</f>
        <v>0</v>
      </c>
    </row>
    <row r="662" spans="4:22" x14ac:dyDescent="0.2">
      <c r="D662" t="str">
        <f>MID('For utfylling'!$C662,1,1)</f>
        <v/>
      </c>
      <c r="E662" t="str">
        <f>MID('For utfylling'!$C662,2,1)</f>
        <v/>
      </c>
      <c r="F662" t="str">
        <f>MID('For utfylling'!$C662,3,1)</f>
        <v/>
      </c>
      <c r="G662" t="str">
        <f>MID('For utfylling'!$C662,4,1)</f>
        <v/>
      </c>
      <c r="H662" t="str">
        <f>MID('For utfylling'!$C662,5,1)</f>
        <v/>
      </c>
      <c r="I662" t="str">
        <f>MID('For utfylling'!$C662,6,1)</f>
        <v/>
      </c>
      <c r="J662" t="str">
        <f>MID('For utfylling'!$C662,7,1)</f>
        <v/>
      </c>
      <c r="K662" t="str">
        <f>MID('For utfylling'!$C662,8,1)</f>
        <v/>
      </c>
      <c r="L662" t="str">
        <f>MID('For utfylling'!$C662,9,1)</f>
        <v/>
      </c>
      <c r="M662" t="str">
        <f>MID('For utfylling'!$C662,10,1)</f>
        <v/>
      </c>
      <c r="N662" t="str">
        <f>RIGHT('For utfylling'!C662,1)</f>
        <v/>
      </c>
      <c r="O662">
        <f>IF(LEN('For utfylling'!C662)&lt;11,1.1,SUM((D662*$D$1+E662*$E$1+F662*$F$1+G662*$G$1+H662*$H$1+I662*$I$1+J662*$J$1+K662*$K$1+L662*$L$1+M662*$M$1+N662*$N$1))/11)</f>
        <v>1.1000000000000001</v>
      </c>
      <c r="P662">
        <f>IF(LEN('For utfylling'!C662)&lt;11,1.1,SUM((D662*$D$2+E662*$E$2+F662*$F$2+G662*$G$2+H662*$H$2+I662*$I$2+J662*$J$2+K662*$K$2+L662*$L$2+M662*$M$2))/11)</f>
        <v>1.1000000000000001</v>
      </c>
      <c r="S662">
        <f t="shared" si="20"/>
        <v>19</v>
      </c>
      <c r="T662">
        <f>YEAR('For utfylling'!B662)</f>
        <v>1900</v>
      </c>
      <c r="U662">
        <f t="shared" si="21"/>
        <v>1881</v>
      </c>
      <c r="V662">
        <f>IF(OR(U662='For utfylling'!F662,U662=('For utfylling'!F662+1),U662=('For utfylling'!F662-1)),1,0)</f>
        <v>0</v>
      </c>
    </row>
    <row r="663" spans="4:22" x14ac:dyDescent="0.2">
      <c r="D663" t="str">
        <f>MID('For utfylling'!$C663,1,1)</f>
        <v/>
      </c>
      <c r="E663" t="str">
        <f>MID('For utfylling'!$C663,2,1)</f>
        <v/>
      </c>
      <c r="F663" t="str">
        <f>MID('For utfylling'!$C663,3,1)</f>
        <v/>
      </c>
      <c r="G663" t="str">
        <f>MID('For utfylling'!$C663,4,1)</f>
        <v/>
      </c>
      <c r="H663" t="str">
        <f>MID('For utfylling'!$C663,5,1)</f>
        <v/>
      </c>
      <c r="I663" t="str">
        <f>MID('For utfylling'!$C663,6,1)</f>
        <v/>
      </c>
      <c r="J663" t="str">
        <f>MID('For utfylling'!$C663,7,1)</f>
        <v/>
      </c>
      <c r="K663" t="str">
        <f>MID('For utfylling'!$C663,8,1)</f>
        <v/>
      </c>
      <c r="L663" t="str">
        <f>MID('For utfylling'!$C663,9,1)</f>
        <v/>
      </c>
      <c r="M663" t="str">
        <f>MID('For utfylling'!$C663,10,1)</f>
        <v/>
      </c>
      <c r="N663" t="str">
        <f>RIGHT('For utfylling'!C663,1)</f>
        <v/>
      </c>
      <c r="O663">
        <f>IF(LEN('For utfylling'!C663)&lt;11,1.1,SUM((D663*$D$1+E663*$E$1+F663*$F$1+G663*$G$1+H663*$H$1+I663*$I$1+J663*$J$1+K663*$K$1+L663*$L$1+M663*$M$1+N663*$N$1))/11)</f>
        <v>1.1000000000000001</v>
      </c>
      <c r="P663">
        <f>IF(LEN('For utfylling'!C663)&lt;11,1.1,SUM((D663*$D$2+E663*$E$2+F663*$F$2+G663*$G$2+H663*$H$2+I663*$I$2+J663*$J$2+K663*$K$2+L663*$L$2+M663*$M$2))/11)</f>
        <v>1.1000000000000001</v>
      </c>
      <c r="S663">
        <f t="shared" si="20"/>
        <v>19</v>
      </c>
      <c r="T663">
        <f>YEAR('For utfylling'!B663)</f>
        <v>1900</v>
      </c>
      <c r="U663">
        <f t="shared" si="21"/>
        <v>1881</v>
      </c>
      <c r="V663">
        <f>IF(OR(U663='For utfylling'!F663,U663=('For utfylling'!F663+1),U663=('For utfylling'!F663-1)),1,0)</f>
        <v>0</v>
      </c>
    </row>
    <row r="664" spans="4:22" x14ac:dyDescent="0.2">
      <c r="D664" t="str">
        <f>MID('For utfylling'!$C664,1,1)</f>
        <v/>
      </c>
      <c r="E664" t="str">
        <f>MID('For utfylling'!$C664,2,1)</f>
        <v/>
      </c>
      <c r="F664" t="str">
        <f>MID('For utfylling'!$C664,3,1)</f>
        <v/>
      </c>
      <c r="G664" t="str">
        <f>MID('For utfylling'!$C664,4,1)</f>
        <v/>
      </c>
      <c r="H664" t="str">
        <f>MID('For utfylling'!$C664,5,1)</f>
        <v/>
      </c>
      <c r="I664" t="str">
        <f>MID('For utfylling'!$C664,6,1)</f>
        <v/>
      </c>
      <c r="J664" t="str">
        <f>MID('For utfylling'!$C664,7,1)</f>
        <v/>
      </c>
      <c r="K664" t="str">
        <f>MID('For utfylling'!$C664,8,1)</f>
        <v/>
      </c>
      <c r="L664" t="str">
        <f>MID('For utfylling'!$C664,9,1)</f>
        <v/>
      </c>
      <c r="M664" t="str">
        <f>MID('For utfylling'!$C664,10,1)</f>
        <v/>
      </c>
      <c r="N664" t="str">
        <f>RIGHT('For utfylling'!C664,1)</f>
        <v/>
      </c>
      <c r="O664">
        <f>IF(LEN('For utfylling'!C664)&lt;11,1.1,SUM((D664*$D$1+E664*$E$1+F664*$F$1+G664*$G$1+H664*$H$1+I664*$I$1+J664*$J$1+K664*$K$1+L664*$L$1+M664*$M$1+N664*$N$1))/11)</f>
        <v>1.1000000000000001</v>
      </c>
      <c r="P664">
        <f>IF(LEN('For utfylling'!C664)&lt;11,1.1,SUM((D664*$D$2+E664*$E$2+F664*$F$2+G664*$G$2+H664*$H$2+I664*$I$2+J664*$J$2+K664*$K$2+L664*$L$2+M664*$M$2))/11)</f>
        <v>1.1000000000000001</v>
      </c>
      <c r="S664">
        <f t="shared" si="20"/>
        <v>19</v>
      </c>
      <c r="T664">
        <f>YEAR('For utfylling'!B664)</f>
        <v>1900</v>
      </c>
      <c r="U664">
        <f t="shared" si="21"/>
        <v>1881</v>
      </c>
      <c r="V664">
        <f>IF(OR(U664='For utfylling'!F664,U664=('For utfylling'!F664+1),U664=('For utfylling'!F664-1)),1,0)</f>
        <v>0</v>
      </c>
    </row>
    <row r="665" spans="4:22" x14ac:dyDescent="0.2">
      <c r="D665" t="str">
        <f>MID('For utfylling'!$C665,1,1)</f>
        <v/>
      </c>
      <c r="E665" t="str">
        <f>MID('For utfylling'!$C665,2,1)</f>
        <v/>
      </c>
      <c r="F665" t="str">
        <f>MID('For utfylling'!$C665,3,1)</f>
        <v/>
      </c>
      <c r="G665" t="str">
        <f>MID('For utfylling'!$C665,4,1)</f>
        <v/>
      </c>
      <c r="H665" t="str">
        <f>MID('For utfylling'!$C665,5,1)</f>
        <v/>
      </c>
      <c r="I665" t="str">
        <f>MID('For utfylling'!$C665,6,1)</f>
        <v/>
      </c>
      <c r="J665" t="str">
        <f>MID('For utfylling'!$C665,7,1)</f>
        <v/>
      </c>
      <c r="K665" t="str">
        <f>MID('For utfylling'!$C665,8,1)</f>
        <v/>
      </c>
      <c r="L665" t="str">
        <f>MID('For utfylling'!$C665,9,1)</f>
        <v/>
      </c>
      <c r="M665" t="str">
        <f>MID('For utfylling'!$C665,10,1)</f>
        <v/>
      </c>
      <c r="N665" t="str">
        <f>RIGHT('For utfylling'!C665,1)</f>
        <v/>
      </c>
      <c r="O665">
        <f>IF(LEN('For utfylling'!C665)&lt;11,1.1,SUM((D665*$D$1+E665*$E$1+F665*$F$1+G665*$G$1+H665*$H$1+I665*$I$1+J665*$J$1+K665*$K$1+L665*$L$1+M665*$M$1+N665*$N$1))/11)</f>
        <v>1.1000000000000001</v>
      </c>
      <c r="P665">
        <f>IF(LEN('For utfylling'!C665)&lt;11,1.1,SUM((D665*$D$2+E665*$E$2+F665*$F$2+G665*$G$2+H665*$H$2+I665*$I$2+J665*$J$2+K665*$K$2+L665*$L$2+M665*$M$2))/11)</f>
        <v>1.1000000000000001</v>
      </c>
      <c r="S665">
        <f t="shared" si="20"/>
        <v>19</v>
      </c>
      <c r="T665">
        <f>YEAR('For utfylling'!B665)</f>
        <v>1900</v>
      </c>
      <c r="U665">
        <f t="shared" si="21"/>
        <v>1881</v>
      </c>
      <c r="V665">
        <f>IF(OR(U665='For utfylling'!F665,U665=('For utfylling'!F665+1),U665=('For utfylling'!F665-1)),1,0)</f>
        <v>0</v>
      </c>
    </row>
    <row r="666" spans="4:22" x14ac:dyDescent="0.2">
      <c r="D666" t="str">
        <f>MID('For utfylling'!$C666,1,1)</f>
        <v/>
      </c>
      <c r="E666" t="str">
        <f>MID('For utfylling'!$C666,2,1)</f>
        <v/>
      </c>
      <c r="F666" t="str">
        <f>MID('For utfylling'!$C666,3,1)</f>
        <v/>
      </c>
      <c r="G666" t="str">
        <f>MID('For utfylling'!$C666,4,1)</f>
        <v/>
      </c>
      <c r="H666" t="str">
        <f>MID('For utfylling'!$C666,5,1)</f>
        <v/>
      </c>
      <c r="I666" t="str">
        <f>MID('For utfylling'!$C666,6,1)</f>
        <v/>
      </c>
      <c r="J666" t="str">
        <f>MID('For utfylling'!$C666,7,1)</f>
        <v/>
      </c>
      <c r="K666" t="str">
        <f>MID('For utfylling'!$C666,8,1)</f>
        <v/>
      </c>
      <c r="L666" t="str">
        <f>MID('For utfylling'!$C666,9,1)</f>
        <v/>
      </c>
      <c r="M666" t="str">
        <f>MID('For utfylling'!$C666,10,1)</f>
        <v/>
      </c>
      <c r="N666" t="str">
        <f>RIGHT('For utfylling'!C666,1)</f>
        <v/>
      </c>
      <c r="O666">
        <f>IF(LEN('For utfylling'!C666)&lt;11,1.1,SUM((D666*$D$1+E666*$E$1+F666*$F$1+G666*$G$1+H666*$H$1+I666*$I$1+J666*$J$1+K666*$K$1+L666*$L$1+M666*$M$1+N666*$N$1))/11)</f>
        <v>1.1000000000000001</v>
      </c>
      <c r="P666">
        <f>IF(LEN('For utfylling'!C666)&lt;11,1.1,SUM((D666*$D$2+E666*$E$2+F666*$F$2+G666*$G$2+H666*$H$2+I666*$I$2+J666*$J$2+K666*$K$2+L666*$L$2+M666*$M$2))/11)</f>
        <v>1.1000000000000001</v>
      </c>
      <c r="S666">
        <f t="shared" si="20"/>
        <v>19</v>
      </c>
      <c r="T666">
        <f>YEAR('For utfylling'!B666)</f>
        <v>1900</v>
      </c>
      <c r="U666">
        <f t="shared" si="21"/>
        <v>1881</v>
      </c>
      <c r="V666">
        <f>IF(OR(U666='For utfylling'!F666,U666=('For utfylling'!F666+1),U666=('For utfylling'!F666-1)),1,0)</f>
        <v>0</v>
      </c>
    </row>
    <row r="667" spans="4:22" x14ac:dyDescent="0.2">
      <c r="D667" t="str">
        <f>MID('For utfylling'!$C667,1,1)</f>
        <v/>
      </c>
      <c r="E667" t="str">
        <f>MID('For utfylling'!$C667,2,1)</f>
        <v/>
      </c>
      <c r="F667" t="str">
        <f>MID('For utfylling'!$C667,3,1)</f>
        <v/>
      </c>
      <c r="G667" t="str">
        <f>MID('For utfylling'!$C667,4,1)</f>
        <v/>
      </c>
      <c r="H667" t="str">
        <f>MID('For utfylling'!$C667,5,1)</f>
        <v/>
      </c>
      <c r="I667" t="str">
        <f>MID('For utfylling'!$C667,6,1)</f>
        <v/>
      </c>
      <c r="J667" t="str">
        <f>MID('For utfylling'!$C667,7,1)</f>
        <v/>
      </c>
      <c r="K667" t="str">
        <f>MID('For utfylling'!$C667,8,1)</f>
        <v/>
      </c>
      <c r="L667" t="str">
        <f>MID('For utfylling'!$C667,9,1)</f>
        <v/>
      </c>
      <c r="M667" t="str">
        <f>MID('For utfylling'!$C667,10,1)</f>
        <v/>
      </c>
      <c r="N667" t="str">
        <f>RIGHT('For utfylling'!C667,1)</f>
        <v/>
      </c>
      <c r="O667">
        <f>IF(LEN('For utfylling'!C667)&lt;11,1.1,SUM((D667*$D$1+E667*$E$1+F667*$F$1+G667*$G$1+H667*$H$1+I667*$I$1+J667*$J$1+K667*$K$1+L667*$L$1+M667*$M$1+N667*$N$1))/11)</f>
        <v>1.1000000000000001</v>
      </c>
      <c r="P667">
        <f>IF(LEN('For utfylling'!C667)&lt;11,1.1,SUM((D667*$D$2+E667*$E$2+F667*$F$2+G667*$G$2+H667*$H$2+I667*$I$2+J667*$J$2+K667*$K$2+L667*$L$2+M667*$M$2))/11)</f>
        <v>1.1000000000000001</v>
      </c>
      <c r="S667">
        <f t="shared" si="20"/>
        <v>19</v>
      </c>
      <c r="T667">
        <f>YEAR('For utfylling'!B667)</f>
        <v>1900</v>
      </c>
      <c r="U667">
        <f t="shared" si="21"/>
        <v>1881</v>
      </c>
      <c r="V667">
        <f>IF(OR(U667='For utfylling'!F667,U667=('For utfylling'!F667+1),U667=('For utfylling'!F667-1)),1,0)</f>
        <v>0</v>
      </c>
    </row>
    <row r="668" spans="4:22" x14ac:dyDescent="0.2">
      <c r="D668" t="str">
        <f>MID('For utfylling'!$C668,1,1)</f>
        <v/>
      </c>
      <c r="E668" t="str">
        <f>MID('For utfylling'!$C668,2,1)</f>
        <v/>
      </c>
      <c r="F668" t="str">
        <f>MID('For utfylling'!$C668,3,1)</f>
        <v/>
      </c>
      <c r="G668" t="str">
        <f>MID('For utfylling'!$C668,4,1)</f>
        <v/>
      </c>
      <c r="H668" t="str">
        <f>MID('For utfylling'!$C668,5,1)</f>
        <v/>
      </c>
      <c r="I668" t="str">
        <f>MID('For utfylling'!$C668,6,1)</f>
        <v/>
      </c>
      <c r="J668" t="str">
        <f>MID('For utfylling'!$C668,7,1)</f>
        <v/>
      </c>
      <c r="K668" t="str">
        <f>MID('For utfylling'!$C668,8,1)</f>
        <v/>
      </c>
      <c r="L668" t="str">
        <f>MID('For utfylling'!$C668,9,1)</f>
        <v/>
      </c>
      <c r="M668" t="str">
        <f>MID('For utfylling'!$C668,10,1)</f>
        <v/>
      </c>
      <c r="N668" t="str">
        <f>RIGHT('For utfylling'!C668,1)</f>
        <v/>
      </c>
      <c r="O668">
        <f>IF(LEN('For utfylling'!C668)&lt;11,1.1,SUM((D668*$D$1+E668*$E$1+F668*$F$1+G668*$G$1+H668*$H$1+I668*$I$1+J668*$J$1+K668*$K$1+L668*$L$1+M668*$M$1+N668*$N$1))/11)</f>
        <v>1.1000000000000001</v>
      </c>
      <c r="P668">
        <f>IF(LEN('For utfylling'!C668)&lt;11,1.1,SUM((D668*$D$2+E668*$E$2+F668*$F$2+G668*$G$2+H668*$H$2+I668*$I$2+J668*$J$2+K668*$K$2+L668*$L$2+M668*$M$2))/11)</f>
        <v>1.1000000000000001</v>
      </c>
      <c r="S668">
        <f t="shared" si="20"/>
        <v>19</v>
      </c>
      <c r="T668">
        <f>YEAR('For utfylling'!B668)</f>
        <v>1900</v>
      </c>
      <c r="U668">
        <f t="shared" si="21"/>
        <v>1881</v>
      </c>
      <c r="V668">
        <f>IF(OR(U668='For utfylling'!F668,U668=('For utfylling'!F668+1),U668=('For utfylling'!F668-1)),1,0)</f>
        <v>0</v>
      </c>
    </row>
    <row r="669" spans="4:22" x14ac:dyDescent="0.2">
      <c r="D669" t="str">
        <f>MID('For utfylling'!$C669,1,1)</f>
        <v/>
      </c>
      <c r="E669" t="str">
        <f>MID('For utfylling'!$C669,2,1)</f>
        <v/>
      </c>
      <c r="F669" t="str">
        <f>MID('For utfylling'!$C669,3,1)</f>
        <v/>
      </c>
      <c r="G669" t="str">
        <f>MID('For utfylling'!$C669,4,1)</f>
        <v/>
      </c>
      <c r="H669" t="str">
        <f>MID('For utfylling'!$C669,5,1)</f>
        <v/>
      </c>
      <c r="I669" t="str">
        <f>MID('For utfylling'!$C669,6,1)</f>
        <v/>
      </c>
      <c r="J669" t="str">
        <f>MID('For utfylling'!$C669,7,1)</f>
        <v/>
      </c>
      <c r="K669" t="str">
        <f>MID('For utfylling'!$C669,8,1)</f>
        <v/>
      </c>
      <c r="L669" t="str">
        <f>MID('For utfylling'!$C669,9,1)</f>
        <v/>
      </c>
      <c r="M669" t="str">
        <f>MID('For utfylling'!$C669,10,1)</f>
        <v/>
      </c>
      <c r="N669" t="str">
        <f>RIGHT('For utfylling'!C669,1)</f>
        <v/>
      </c>
      <c r="O669">
        <f>IF(LEN('For utfylling'!C669)&lt;11,1.1,SUM((D669*$D$1+E669*$E$1+F669*$F$1+G669*$G$1+H669*$H$1+I669*$I$1+J669*$J$1+K669*$K$1+L669*$L$1+M669*$M$1+N669*$N$1))/11)</f>
        <v>1.1000000000000001</v>
      </c>
      <c r="P669">
        <f>IF(LEN('For utfylling'!C669)&lt;11,1.1,SUM((D669*$D$2+E669*$E$2+F669*$F$2+G669*$G$2+H669*$H$2+I669*$I$2+J669*$J$2+K669*$K$2+L669*$L$2+M669*$M$2))/11)</f>
        <v>1.1000000000000001</v>
      </c>
      <c r="S669">
        <f t="shared" si="20"/>
        <v>19</v>
      </c>
      <c r="T669">
        <f>YEAR('For utfylling'!B669)</f>
        <v>1900</v>
      </c>
      <c r="U669">
        <f t="shared" si="21"/>
        <v>1881</v>
      </c>
      <c r="V669">
        <f>IF(OR(U669='For utfylling'!F669,U669=('For utfylling'!F669+1),U669=('For utfylling'!F669-1)),1,0)</f>
        <v>0</v>
      </c>
    </row>
    <row r="670" spans="4:22" x14ac:dyDescent="0.2">
      <c r="D670" t="str">
        <f>MID('For utfylling'!$C670,1,1)</f>
        <v/>
      </c>
      <c r="E670" t="str">
        <f>MID('For utfylling'!$C670,2,1)</f>
        <v/>
      </c>
      <c r="F670" t="str">
        <f>MID('For utfylling'!$C670,3,1)</f>
        <v/>
      </c>
      <c r="G670" t="str">
        <f>MID('For utfylling'!$C670,4,1)</f>
        <v/>
      </c>
      <c r="H670" t="str">
        <f>MID('For utfylling'!$C670,5,1)</f>
        <v/>
      </c>
      <c r="I670" t="str">
        <f>MID('For utfylling'!$C670,6,1)</f>
        <v/>
      </c>
      <c r="J670" t="str">
        <f>MID('For utfylling'!$C670,7,1)</f>
        <v/>
      </c>
      <c r="K670" t="str">
        <f>MID('For utfylling'!$C670,8,1)</f>
        <v/>
      </c>
      <c r="L670" t="str">
        <f>MID('For utfylling'!$C670,9,1)</f>
        <v/>
      </c>
      <c r="M670" t="str">
        <f>MID('For utfylling'!$C670,10,1)</f>
        <v/>
      </c>
      <c r="N670" t="str">
        <f>RIGHT('For utfylling'!C670,1)</f>
        <v/>
      </c>
      <c r="O670">
        <f>IF(LEN('For utfylling'!C670)&lt;11,1.1,SUM((D670*$D$1+E670*$E$1+F670*$F$1+G670*$G$1+H670*$H$1+I670*$I$1+J670*$J$1+K670*$K$1+L670*$L$1+M670*$M$1+N670*$N$1))/11)</f>
        <v>1.1000000000000001</v>
      </c>
      <c r="P670">
        <f>IF(LEN('For utfylling'!C670)&lt;11,1.1,SUM((D670*$D$2+E670*$E$2+F670*$F$2+G670*$G$2+H670*$H$2+I670*$I$2+J670*$J$2+K670*$K$2+L670*$L$2+M670*$M$2))/11)</f>
        <v>1.1000000000000001</v>
      </c>
      <c r="S670">
        <f t="shared" si="20"/>
        <v>19</v>
      </c>
      <c r="T670">
        <f>YEAR('For utfylling'!B670)</f>
        <v>1900</v>
      </c>
      <c r="U670">
        <f t="shared" si="21"/>
        <v>1881</v>
      </c>
      <c r="V670">
        <f>IF(OR(U670='For utfylling'!F670,U670=('For utfylling'!F670+1),U670=('For utfylling'!F670-1)),1,0)</f>
        <v>0</v>
      </c>
    </row>
    <row r="671" spans="4:22" x14ac:dyDescent="0.2">
      <c r="D671" t="str">
        <f>MID('For utfylling'!$C671,1,1)</f>
        <v/>
      </c>
      <c r="E671" t="str">
        <f>MID('For utfylling'!$C671,2,1)</f>
        <v/>
      </c>
      <c r="F671" t="str">
        <f>MID('For utfylling'!$C671,3,1)</f>
        <v/>
      </c>
      <c r="G671" t="str">
        <f>MID('For utfylling'!$C671,4,1)</f>
        <v/>
      </c>
      <c r="H671" t="str">
        <f>MID('For utfylling'!$C671,5,1)</f>
        <v/>
      </c>
      <c r="I671" t="str">
        <f>MID('For utfylling'!$C671,6,1)</f>
        <v/>
      </c>
      <c r="J671" t="str">
        <f>MID('For utfylling'!$C671,7,1)</f>
        <v/>
      </c>
      <c r="K671" t="str">
        <f>MID('For utfylling'!$C671,8,1)</f>
        <v/>
      </c>
      <c r="L671" t="str">
        <f>MID('For utfylling'!$C671,9,1)</f>
        <v/>
      </c>
      <c r="M671" t="str">
        <f>MID('For utfylling'!$C671,10,1)</f>
        <v/>
      </c>
      <c r="N671" t="str">
        <f>RIGHT('For utfylling'!C671,1)</f>
        <v/>
      </c>
      <c r="O671">
        <f>IF(LEN('For utfylling'!C671)&lt;11,1.1,SUM((D671*$D$1+E671*$E$1+F671*$F$1+G671*$G$1+H671*$H$1+I671*$I$1+J671*$J$1+K671*$K$1+L671*$L$1+M671*$M$1+N671*$N$1))/11)</f>
        <v>1.1000000000000001</v>
      </c>
      <c r="P671">
        <f>IF(LEN('For utfylling'!C671)&lt;11,1.1,SUM((D671*$D$2+E671*$E$2+F671*$F$2+G671*$G$2+H671*$H$2+I671*$I$2+J671*$J$2+K671*$K$2+L671*$L$2+M671*$M$2))/11)</f>
        <v>1.1000000000000001</v>
      </c>
      <c r="S671">
        <f t="shared" si="20"/>
        <v>19</v>
      </c>
      <c r="T671">
        <f>YEAR('For utfylling'!B671)</f>
        <v>1900</v>
      </c>
      <c r="U671">
        <f t="shared" si="21"/>
        <v>1881</v>
      </c>
      <c r="V671">
        <f>IF(OR(U671='For utfylling'!F671,U671=('For utfylling'!F671+1),U671=('For utfylling'!F671-1)),1,0)</f>
        <v>0</v>
      </c>
    </row>
    <row r="672" spans="4:22" x14ac:dyDescent="0.2">
      <c r="D672" t="str">
        <f>MID('For utfylling'!$C672,1,1)</f>
        <v/>
      </c>
      <c r="E672" t="str">
        <f>MID('For utfylling'!$C672,2,1)</f>
        <v/>
      </c>
      <c r="F672" t="str">
        <f>MID('For utfylling'!$C672,3,1)</f>
        <v/>
      </c>
      <c r="G672" t="str">
        <f>MID('For utfylling'!$C672,4,1)</f>
        <v/>
      </c>
      <c r="H672" t="str">
        <f>MID('For utfylling'!$C672,5,1)</f>
        <v/>
      </c>
      <c r="I672" t="str">
        <f>MID('For utfylling'!$C672,6,1)</f>
        <v/>
      </c>
      <c r="J672" t="str">
        <f>MID('For utfylling'!$C672,7,1)</f>
        <v/>
      </c>
      <c r="K672" t="str">
        <f>MID('For utfylling'!$C672,8,1)</f>
        <v/>
      </c>
      <c r="L672" t="str">
        <f>MID('For utfylling'!$C672,9,1)</f>
        <v/>
      </c>
      <c r="M672" t="str">
        <f>MID('For utfylling'!$C672,10,1)</f>
        <v/>
      </c>
      <c r="N672" t="str">
        <f>RIGHT('For utfylling'!C672,1)</f>
        <v/>
      </c>
      <c r="O672">
        <f>IF(LEN('For utfylling'!C672)&lt;11,1.1,SUM((D672*$D$1+E672*$E$1+F672*$F$1+G672*$G$1+H672*$H$1+I672*$I$1+J672*$J$1+K672*$K$1+L672*$L$1+M672*$M$1+N672*$N$1))/11)</f>
        <v>1.1000000000000001</v>
      </c>
      <c r="P672">
        <f>IF(LEN('For utfylling'!C672)&lt;11,1.1,SUM((D672*$D$2+E672*$E$2+F672*$F$2+G672*$G$2+H672*$H$2+I672*$I$2+J672*$J$2+K672*$K$2+L672*$L$2+M672*$M$2))/11)</f>
        <v>1.1000000000000001</v>
      </c>
      <c r="S672">
        <f t="shared" si="20"/>
        <v>19</v>
      </c>
      <c r="T672">
        <f>YEAR('For utfylling'!B672)</f>
        <v>1900</v>
      </c>
      <c r="U672">
        <f t="shared" si="21"/>
        <v>1881</v>
      </c>
      <c r="V672">
        <f>IF(OR(U672='For utfylling'!F672,U672=('For utfylling'!F672+1),U672=('For utfylling'!F672-1)),1,0)</f>
        <v>0</v>
      </c>
    </row>
    <row r="673" spans="4:22" x14ac:dyDescent="0.2">
      <c r="D673" t="str">
        <f>MID('For utfylling'!$C673,1,1)</f>
        <v/>
      </c>
      <c r="E673" t="str">
        <f>MID('For utfylling'!$C673,2,1)</f>
        <v/>
      </c>
      <c r="F673" t="str">
        <f>MID('For utfylling'!$C673,3,1)</f>
        <v/>
      </c>
      <c r="G673" t="str">
        <f>MID('For utfylling'!$C673,4,1)</f>
        <v/>
      </c>
      <c r="H673" t="str">
        <f>MID('For utfylling'!$C673,5,1)</f>
        <v/>
      </c>
      <c r="I673" t="str">
        <f>MID('For utfylling'!$C673,6,1)</f>
        <v/>
      </c>
      <c r="J673" t="str">
        <f>MID('For utfylling'!$C673,7,1)</f>
        <v/>
      </c>
      <c r="K673" t="str">
        <f>MID('For utfylling'!$C673,8,1)</f>
        <v/>
      </c>
      <c r="L673" t="str">
        <f>MID('For utfylling'!$C673,9,1)</f>
        <v/>
      </c>
      <c r="M673" t="str">
        <f>MID('For utfylling'!$C673,10,1)</f>
        <v/>
      </c>
      <c r="N673" t="str">
        <f>RIGHT('For utfylling'!C673,1)</f>
        <v/>
      </c>
      <c r="O673">
        <f>IF(LEN('For utfylling'!C673)&lt;11,1.1,SUM((D673*$D$1+E673*$E$1+F673*$F$1+G673*$G$1+H673*$H$1+I673*$I$1+J673*$J$1+K673*$K$1+L673*$L$1+M673*$M$1+N673*$N$1))/11)</f>
        <v>1.1000000000000001</v>
      </c>
      <c r="P673">
        <f>IF(LEN('For utfylling'!C673)&lt;11,1.1,SUM((D673*$D$2+E673*$E$2+F673*$F$2+G673*$G$2+H673*$H$2+I673*$I$2+J673*$J$2+K673*$K$2+L673*$L$2+M673*$M$2))/11)</f>
        <v>1.1000000000000001</v>
      </c>
      <c r="S673">
        <f t="shared" si="20"/>
        <v>19</v>
      </c>
      <c r="T673">
        <f>YEAR('For utfylling'!B673)</f>
        <v>1900</v>
      </c>
      <c r="U673">
        <f t="shared" si="21"/>
        <v>1881</v>
      </c>
      <c r="V673">
        <f>IF(OR(U673='For utfylling'!F673,U673=('For utfylling'!F673+1),U673=('For utfylling'!F673-1)),1,0)</f>
        <v>0</v>
      </c>
    </row>
    <row r="674" spans="4:22" x14ac:dyDescent="0.2">
      <c r="D674" t="str">
        <f>MID('For utfylling'!$C674,1,1)</f>
        <v/>
      </c>
      <c r="E674" t="str">
        <f>MID('For utfylling'!$C674,2,1)</f>
        <v/>
      </c>
      <c r="F674" t="str">
        <f>MID('For utfylling'!$C674,3,1)</f>
        <v/>
      </c>
      <c r="G674" t="str">
        <f>MID('For utfylling'!$C674,4,1)</f>
        <v/>
      </c>
      <c r="H674" t="str">
        <f>MID('For utfylling'!$C674,5,1)</f>
        <v/>
      </c>
      <c r="I674" t="str">
        <f>MID('For utfylling'!$C674,6,1)</f>
        <v/>
      </c>
      <c r="J674" t="str">
        <f>MID('For utfylling'!$C674,7,1)</f>
        <v/>
      </c>
      <c r="K674" t="str">
        <f>MID('For utfylling'!$C674,8,1)</f>
        <v/>
      </c>
      <c r="L674" t="str">
        <f>MID('For utfylling'!$C674,9,1)</f>
        <v/>
      </c>
      <c r="M674" t="str">
        <f>MID('For utfylling'!$C674,10,1)</f>
        <v/>
      </c>
      <c r="N674" t="str">
        <f>RIGHT('For utfylling'!C674,1)</f>
        <v/>
      </c>
      <c r="O674">
        <f>IF(LEN('For utfylling'!C674)&lt;11,1.1,SUM((D674*$D$1+E674*$E$1+F674*$F$1+G674*$G$1+H674*$H$1+I674*$I$1+J674*$J$1+K674*$K$1+L674*$L$1+M674*$M$1+N674*$N$1))/11)</f>
        <v>1.1000000000000001</v>
      </c>
      <c r="P674">
        <f>IF(LEN('For utfylling'!C674)&lt;11,1.1,SUM((D674*$D$2+E674*$E$2+F674*$F$2+G674*$G$2+H674*$H$2+I674*$I$2+J674*$J$2+K674*$K$2+L674*$L$2+M674*$M$2))/11)</f>
        <v>1.1000000000000001</v>
      </c>
      <c r="S674">
        <f t="shared" si="20"/>
        <v>19</v>
      </c>
      <c r="T674">
        <f>YEAR('For utfylling'!B674)</f>
        <v>1900</v>
      </c>
      <c r="U674">
        <f t="shared" si="21"/>
        <v>1881</v>
      </c>
      <c r="V674">
        <f>IF(OR(U674='For utfylling'!F674,U674=('For utfylling'!F674+1),U674=('For utfylling'!F674-1)),1,0)</f>
        <v>0</v>
      </c>
    </row>
    <row r="675" spans="4:22" x14ac:dyDescent="0.2">
      <c r="D675" t="str">
        <f>MID('For utfylling'!$C675,1,1)</f>
        <v/>
      </c>
      <c r="E675" t="str">
        <f>MID('For utfylling'!$C675,2,1)</f>
        <v/>
      </c>
      <c r="F675" t="str">
        <f>MID('For utfylling'!$C675,3,1)</f>
        <v/>
      </c>
      <c r="G675" t="str">
        <f>MID('For utfylling'!$C675,4,1)</f>
        <v/>
      </c>
      <c r="H675" t="str">
        <f>MID('For utfylling'!$C675,5,1)</f>
        <v/>
      </c>
      <c r="I675" t="str">
        <f>MID('For utfylling'!$C675,6,1)</f>
        <v/>
      </c>
      <c r="J675" t="str">
        <f>MID('For utfylling'!$C675,7,1)</f>
        <v/>
      </c>
      <c r="K675" t="str">
        <f>MID('For utfylling'!$C675,8,1)</f>
        <v/>
      </c>
      <c r="L675" t="str">
        <f>MID('For utfylling'!$C675,9,1)</f>
        <v/>
      </c>
      <c r="M675" t="str">
        <f>MID('For utfylling'!$C675,10,1)</f>
        <v/>
      </c>
      <c r="N675" t="str">
        <f>RIGHT('For utfylling'!C675,1)</f>
        <v/>
      </c>
      <c r="O675">
        <f>IF(LEN('For utfylling'!C675)&lt;11,1.1,SUM((D675*$D$1+E675*$E$1+F675*$F$1+G675*$G$1+H675*$H$1+I675*$I$1+J675*$J$1+K675*$K$1+L675*$L$1+M675*$M$1+N675*$N$1))/11)</f>
        <v>1.1000000000000001</v>
      </c>
      <c r="P675">
        <f>IF(LEN('For utfylling'!C675)&lt;11,1.1,SUM((D675*$D$2+E675*$E$2+F675*$F$2+G675*$G$2+H675*$H$2+I675*$I$2+J675*$J$2+K675*$K$2+L675*$L$2+M675*$M$2))/11)</f>
        <v>1.1000000000000001</v>
      </c>
      <c r="S675">
        <f t="shared" si="20"/>
        <v>19</v>
      </c>
      <c r="T675">
        <f>YEAR('For utfylling'!B675)</f>
        <v>1900</v>
      </c>
      <c r="U675">
        <f t="shared" si="21"/>
        <v>1881</v>
      </c>
      <c r="V675">
        <f>IF(OR(U675='For utfylling'!F675,U675=('For utfylling'!F675+1),U675=('For utfylling'!F675-1)),1,0)</f>
        <v>0</v>
      </c>
    </row>
    <row r="676" spans="4:22" x14ac:dyDescent="0.2">
      <c r="D676" t="str">
        <f>MID('For utfylling'!$C676,1,1)</f>
        <v/>
      </c>
      <c r="E676" t="str">
        <f>MID('For utfylling'!$C676,2,1)</f>
        <v/>
      </c>
      <c r="F676" t="str">
        <f>MID('For utfylling'!$C676,3,1)</f>
        <v/>
      </c>
      <c r="G676" t="str">
        <f>MID('For utfylling'!$C676,4,1)</f>
        <v/>
      </c>
      <c r="H676" t="str">
        <f>MID('For utfylling'!$C676,5,1)</f>
        <v/>
      </c>
      <c r="I676" t="str">
        <f>MID('For utfylling'!$C676,6,1)</f>
        <v/>
      </c>
      <c r="J676" t="str">
        <f>MID('For utfylling'!$C676,7,1)</f>
        <v/>
      </c>
      <c r="K676" t="str">
        <f>MID('For utfylling'!$C676,8,1)</f>
        <v/>
      </c>
      <c r="L676" t="str">
        <f>MID('For utfylling'!$C676,9,1)</f>
        <v/>
      </c>
      <c r="M676" t="str">
        <f>MID('For utfylling'!$C676,10,1)</f>
        <v/>
      </c>
      <c r="N676" t="str">
        <f>RIGHT('For utfylling'!C676,1)</f>
        <v/>
      </c>
      <c r="O676">
        <f>IF(LEN('For utfylling'!C676)&lt;11,1.1,SUM((D676*$D$1+E676*$E$1+F676*$F$1+G676*$G$1+H676*$H$1+I676*$I$1+J676*$J$1+K676*$K$1+L676*$L$1+M676*$M$1+N676*$N$1))/11)</f>
        <v>1.1000000000000001</v>
      </c>
      <c r="P676">
        <f>IF(LEN('For utfylling'!C676)&lt;11,1.1,SUM((D676*$D$2+E676*$E$2+F676*$F$2+G676*$G$2+H676*$H$2+I676*$I$2+J676*$J$2+K676*$K$2+L676*$L$2+M676*$M$2))/11)</f>
        <v>1.1000000000000001</v>
      </c>
      <c r="S676">
        <f t="shared" si="20"/>
        <v>19</v>
      </c>
      <c r="T676">
        <f>YEAR('For utfylling'!B676)</f>
        <v>1900</v>
      </c>
      <c r="U676">
        <f t="shared" si="21"/>
        <v>1881</v>
      </c>
      <c r="V676">
        <f>IF(OR(U676='For utfylling'!F676,U676=('For utfylling'!F676+1),U676=('For utfylling'!F676-1)),1,0)</f>
        <v>0</v>
      </c>
    </row>
    <row r="677" spans="4:22" x14ac:dyDescent="0.2">
      <c r="D677" t="str">
        <f>MID('For utfylling'!$C677,1,1)</f>
        <v/>
      </c>
      <c r="E677" t="str">
        <f>MID('For utfylling'!$C677,2,1)</f>
        <v/>
      </c>
      <c r="F677" t="str">
        <f>MID('For utfylling'!$C677,3,1)</f>
        <v/>
      </c>
      <c r="G677" t="str">
        <f>MID('For utfylling'!$C677,4,1)</f>
        <v/>
      </c>
      <c r="H677" t="str">
        <f>MID('For utfylling'!$C677,5,1)</f>
        <v/>
      </c>
      <c r="I677" t="str">
        <f>MID('For utfylling'!$C677,6,1)</f>
        <v/>
      </c>
      <c r="J677" t="str">
        <f>MID('For utfylling'!$C677,7,1)</f>
        <v/>
      </c>
      <c r="K677" t="str">
        <f>MID('For utfylling'!$C677,8,1)</f>
        <v/>
      </c>
      <c r="L677" t="str">
        <f>MID('For utfylling'!$C677,9,1)</f>
        <v/>
      </c>
      <c r="M677" t="str">
        <f>MID('For utfylling'!$C677,10,1)</f>
        <v/>
      </c>
      <c r="N677" t="str">
        <f>RIGHT('For utfylling'!C677,1)</f>
        <v/>
      </c>
      <c r="O677">
        <f>IF(LEN('For utfylling'!C677)&lt;11,1.1,SUM((D677*$D$1+E677*$E$1+F677*$F$1+G677*$G$1+H677*$H$1+I677*$I$1+J677*$J$1+K677*$K$1+L677*$L$1+M677*$M$1+N677*$N$1))/11)</f>
        <v>1.1000000000000001</v>
      </c>
      <c r="P677">
        <f>IF(LEN('For utfylling'!C677)&lt;11,1.1,SUM((D677*$D$2+E677*$E$2+F677*$F$2+G677*$G$2+H677*$H$2+I677*$I$2+J677*$J$2+K677*$K$2+L677*$L$2+M677*$M$2))/11)</f>
        <v>1.1000000000000001</v>
      </c>
      <c r="S677">
        <f t="shared" si="20"/>
        <v>19</v>
      </c>
      <c r="T677">
        <f>YEAR('For utfylling'!B677)</f>
        <v>1900</v>
      </c>
      <c r="U677">
        <f t="shared" si="21"/>
        <v>1881</v>
      </c>
      <c r="V677">
        <f>IF(OR(U677='For utfylling'!F677,U677=('For utfylling'!F677+1),U677=('For utfylling'!F677-1)),1,0)</f>
        <v>0</v>
      </c>
    </row>
    <row r="678" spans="4:22" x14ac:dyDescent="0.2">
      <c r="D678" t="str">
        <f>MID('For utfylling'!$C678,1,1)</f>
        <v/>
      </c>
      <c r="E678" t="str">
        <f>MID('For utfylling'!$C678,2,1)</f>
        <v/>
      </c>
      <c r="F678" t="str">
        <f>MID('For utfylling'!$C678,3,1)</f>
        <v/>
      </c>
      <c r="G678" t="str">
        <f>MID('For utfylling'!$C678,4,1)</f>
        <v/>
      </c>
      <c r="H678" t="str">
        <f>MID('For utfylling'!$C678,5,1)</f>
        <v/>
      </c>
      <c r="I678" t="str">
        <f>MID('For utfylling'!$C678,6,1)</f>
        <v/>
      </c>
      <c r="J678" t="str">
        <f>MID('For utfylling'!$C678,7,1)</f>
        <v/>
      </c>
      <c r="K678" t="str">
        <f>MID('For utfylling'!$C678,8,1)</f>
        <v/>
      </c>
      <c r="L678" t="str">
        <f>MID('For utfylling'!$C678,9,1)</f>
        <v/>
      </c>
      <c r="M678" t="str">
        <f>MID('For utfylling'!$C678,10,1)</f>
        <v/>
      </c>
      <c r="N678" t="str">
        <f>RIGHT('For utfylling'!C678,1)</f>
        <v/>
      </c>
      <c r="O678">
        <f>IF(LEN('For utfylling'!C678)&lt;11,1.1,SUM((D678*$D$1+E678*$E$1+F678*$F$1+G678*$G$1+H678*$H$1+I678*$I$1+J678*$J$1+K678*$K$1+L678*$L$1+M678*$M$1+N678*$N$1))/11)</f>
        <v>1.1000000000000001</v>
      </c>
      <c r="P678">
        <f>IF(LEN('For utfylling'!C678)&lt;11,1.1,SUM((D678*$D$2+E678*$E$2+F678*$F$2+G678*$G$2+H678*$H$2+I678*$I$2+J678*$J$2+K678*$K$2+L678*$L$2+M678*$M$2))/11)</f>
        <v>1.1000000000000001</v>
      </c>
      <c r="S678">
        <f t="shared" si="20"/>
        <v>19</v>
      </c>
      <c r="T678">
        <f>YEAR('For utfylling'!B678)</f>
        <v>1900</v>
      </c>
      <c r="U678">
        <f t="shared" si="21"/>
        <v>1881</v>
      </c>
      <c r="V678">
        <f>IF(OR(U678='For utfylling'!F678,U678=('For utfylling'!F678+1),U678=('For utfylling'!F678-1)),1,0)</f>
        <v>0</v>
      </c>
    </row>
    <row r="679" spans="4:22" x14ac:dyDescent="0.2">
      <c r="D679" t="str">
        <f>MID('For utfylling'!$C679,1,1)</f>
        <v/>
      </c>
      <c r="E679" t="str">
        <f>MID('For utfylling'!$C679,2,1)</f>
        <v/>
      </c>
      <c r="F679" t="str">
        <f>MID('For utfylling'!$C679,3,1)</f>
        <v/>
      </c>
      <c r="G679" t="str">
        <f>MID('For utfylling'!$C679,4,1)</f>
        <v/>
      </c>
      <c r="H679" t="str">
        <f>MID('For utfylling'!$C679,5,1)</f>
        <v/>
      </c>
      <c r="I679" t="str">
        <f>MID('For utfylling'!$C679,6,1)</f>
        <v/>
      </c>
      <c r="J679" t="str">
        <f>MID('For utfylling'!$C679,7,1)</f>
        <v/>
      </c>
      <c r="K679" t="str">
        <f>MID('For utfylling'!$C679,8,1)</f>
        <v/>
      </c>
      <c r="L679" t="str">
        <f>MID('For utfylling'!$C679,9,1)</f>
        <v/>
      </c>
      <c r="M679" t="str">
        <f>MID('For utfylling'!$C679,10,1)</f>
        <v/>
      </c>
      <c r="N679" t="str">
        <f>RIGHT('For utfylling'!C679,1)</f>
        <v/>
      </c>
      <c r="O679">
        <f>IF(LEN('For utfylling'!C679)&lt;11,1.1,SUM((D679*$D$1+E679*$E$1+F679*$F$1+G679*$G$1+H679*$H$1+I679*$I$1+J679*$J$1+K679*$K$1+L679*$L$1+M679*$M$1+N679*$N$1))/11)</f>
        <v>1.1000000000000001</v>
      </c>
      <c r="P679">
        <f>IF(LEN('For utfylling'!C679)&lt;11,1.1,SUM((D679*$D$2+E679*$E$2+F679*$F$2+G679*$G$2+H679*$H$2+I679*$I$2+J679*$J$2+K679*$K$2+L679*$L$2+M679*$M$2))/11)</f>
        <v>1.1000000000000001</v>
      </c>
      <c r="S679">
        <f t="shared" si="20"/>
        <v>19</v>
      </c>
      <c r="T679">
        <f>YEAR('For utfylling'!B679)</f>
        <v>1900</v>
      </c>
      <c r="U679">
        <f t="shared" si="21"/>
        <v>1881</v>
      </c>
      <c r="V679">
        <f>IF(OR(U679='For utfylling'!F679,U679=('For utfylling'!F679+1),U679=('For utfylling'!F679-1)),1,0)</f>
        <v>0</v>
      </c>
    </row>
    <row r="680" spans="4:22" x14ac:dyDescent="0.2">
      <c r="D680" t="str">
        <f>MID('For utfylling'!$C680,1,1)</f>
        <v/>
      </c>
      <c r="E680" t="str">
        <f>MID('For utfylling'!$C680,2,1)</f>
        <v/>
      </c>
      <c r="F680" t="str">
        <f>MID('For utfylling'!$C680,3,1)</f>
        <v/>
      </c>
      <c r="G680" t="str">
        <f>MID('For utfylling'!$C680,4,1)</f>
        <v/>
      </c>
      <c r="H680" t="str">
        <f>MID('For utfylling'!$C680,5,1)</f>
        <v/>
      </c>
      <c r="I680" t="str">
        <f>MID('For utfylling'!$C680,6,1)</f>
        <v/>
      </c>
      <c r="J680" t="str">
        <f>MID('For utfylling'!$C680,7,1)</f>
        <v/>
      </c>
      <c r="K680" t="str">
        <f>MID('For utfylling'!$C680,8,1)</f>
        <v/>
      </c>
      <c r="L680" t="str">
        <f>MID('For utfylling'!$C680,9,1)</f>
        <v/>
      </c>
      <c r="M680" t="str">
        <f>MID('For utfylling'!$C680,10,1)</f>
        <v/>
      </c>
      <c r="N680" t="str">
        <f>RIGHT('For utfylling'!C680,1)</f>
        <v/>
      </c>
      <c r="O680">
        <f>IF(LEN('For utfylling'!C680)&lt;11,1.1,SUM((D680*$D$1+E680*$E$1+F680*$F$1+G680*$G$1+H680*$H$1+I680*$I$1+J680*$J$1+K680*$K$1+L680*$L$1+M680*$M$1+N680*$N$1))/11)</f>
        <v>1.1000000000000001</v>
      </c>
      <c r="P680">
        <f>IF(LEN('For utfylling'!C680)&lt;11,1.1,SUM((D680*$D$2+E680*$E$2+F680*$F$2+G680*$G$2+H680*$H$2+I680*$I$2+J680*$J$2+K680*$K$2+L680*$L$2+M680*$M$2))/11)</f>
        <v>1.1000000000000001</v>
      </c>
      <c r="S680">
        <f t="shared" si="20"/>
        <v>19</v>
      </c>
      <c r="T680">
        <f>YEAR('For utfylling'!B680)</f>
        <v>1900</v>
      </c>
      <c r="U680">
        <f t="shared" si="21"/>
        <v>1881</v>
      </c>
      <c r="V680">
        <f>IF(OR(U680='For utfylling'!F680,U680=('For utfylling'!F680+1),U680=('For utfylling'!F680-1)),1,0)</f>
        <v>0</v>
      </c>
    </row>
    <row r="681" spans="4:22" x14ac:dyDescent="0.2">
      <c r="D681" t="str">
        <f>MID('For utfylling'!$C681,1,1)</f>
        <v/>
      </c>
      <c r="E681" t="str">
        <f>MID('For utfylling'!$C681,2,1)</f>
        <v/>
      </c>
      <c r="F681" t="str">
        <f>MID('For utfylling'!$C681,3,1)</f>
        <v/>
      </c>
      <c r="G681" t="str">
        <f>MID('For utfylling'!$C681,4,1)</f>
        <v/>
      </c>
      <c r="H681" t="str">
        <f>MID('For utfylling'!$C681,5,1)</f>
        <v/>
      </c>
      <c r="I681" t="str">
        <f>MID('For utfylling'!$C681,6,1)</f>
        <v/>
      </c>
      <c r="J681" t="str">
        <f>MID('For utfylling'!$C681,7,1)</f>
        <v/>
      </c>
      <c r="K681" t="str">
        <f>MID('For utfylling'!$C681,8,1)</f>
        <v/>
      </c>
      <c r="L681" t="str">
        <f>MID('For utfylling'!$C681,9,1)</f>
        <v/>
      </c>
      <c r="M681" t="str">
        <f>MID('For utfylling'!$C681,10,1)</f>
        <v/>
      </c>
      <c r="N681" t="str">
        <f>RIGHT('For utfylling'!C681,1)</f>
        <v/>
      </c>
      <c r="O681">
        <f>IF(LEN('For utfylling'!C681)&lt;11,1.1,SUM((D681*$D$1+E681*$E$1+F681*$F$1+G681*$G$1+H681*$H$1+I681*$I$1+J681*$J$1+K681*$K$1+L681*$L$1+M681*$M$1+N681*$N$1))/11)</f>
        <v>1.1000000000000001</v>
      </c>
      <c r="P681">
        <f>IF(LEN('For utfylling'!C681)&lt;11,1.1,SUM((D681*$D$2+E681*$E$2+F681*$F$2+G681*$G$2+H681*$H$2+I681*$I$2+J681*$J$2+K681*$K$2+L681*$L$2+M681*$M$2))/11)</f>
        <v>1.1000000000000001</v>
      </c>
      <c r="S681">
        <f t="shared" si="20"/>
        <v>19</v>
      </c>
      <c r="T681">
        <f>YEAR('For utfylling'!B681)</f>
        <v>1900</v>
      </c>
      <c r="U681">
        <f t="shared" si="21"/>
        <v>1881</v>
      </c>
      <c r="V681">
        <f>IF(OR(U681='For utfylling'!F681,U681=('For utfylling'!F681+1),U681=('For utfylling'!F681-1)),1,0)</f>
        <v>0</v>
      </c>
    </row>
    <row r="682" spans="4:22" x14ac:dyDescent="0.2">
      <c r="D682" t="str">
        <f>MID('For utfylling'!$C682,1,1)</f>
        <v/>
      </c>
      <c r="E682" t="str">
        <f>MID('For utfylling'!$C682,2,1)</f>
        <v/>
      </c>
      <c r="F682" t="str">
        <f>MID('For utfylling'!$C682,3,1)</f>
        <v/>
      </c>
      <c r="G682" t="str">
        <f>MID('For utfylling'!$C682,4,1)</f>
        <v/>
      </c>
      <c r="H682" t="str">
        <f>MID('For utfylling'!$C682,5,1)</f>
        <v/>
      </c>
      <c r="I682" t="str">
        <f>MID('For utfylling'!$C682,6,1)</f>
        <v/>
      </c>
      <c r="J682" t="str">
        <f>MID('For utfylling'!$C682,7,1)</f>
        <v/>
      </c>
      <c r="K682" t="str">
        <f>MID('For utfylling'!$C682,8,1)</f>
        <v/>
      </c>
      <c r="L682" t="str">
        <f>MID('For utfylling'!$C682,9,1)</f>
        <v/>
      </c>
      <c r="M682" t="str">
        <f>MID('For utfylling'!$C682,10,1)</f>
        <v/>
      </c>
      <c r="N682" t="str">
        <f>RIGHT('For utfylling'!C682,1)</f>
        <v/>
      </c>
      <c r="O682">
        <f>IF(LEN('For utfylling'!C682)&lt;11,1.1,SUM((D682*$D$1+E682*$E$1+F682*$F$1+G682*$G$1+H682*$H$1+I682*$I$1+J682*$J$1+K682*$K$1+L682*$L$1+M682*$M$1+N682*$N$1))/11)</f>
        <v>1.1000000000000001</v>
      </c>
      <c r="P682">
        <f>IF(LEN('For utfylling'!C682)&lt;11,1.1,SUM((D682*$D$2+E682*$E$2+F682*$F$2+G682*$G$2+H682*$H$2+I682*$I$2+J682*$J$2+K682*$K$2+L682*$L$2+M682*$M$2))/11)</f>
        <v>1.1000000000000001</v>
      </c>
      <c r="S682">
        <f t="shared" si="20"/>
        <v>19</v>
      </c>
      <c r="T682">
        <f>YEAR('For utfylling'!B682)</f>
        <v>1900</v>
      </c>
      <c r="U682">
        <f t="shared" si="21"/>
        <v>1881</v>
      </c>
      <c r="V682">
        <f>IF(OR(U682='For utfylling'!F682,U682=('For utfylling'!F682+1),U682=('For utfylling'!F682-1)),1,0)</f>
        <v>0</v>
      </c>
    </row>
    <row r="683" spans="4:22" x14ac:dyDescent="0.2">
      <c r="D683" t="str">
        <f>MID('For utfylling'!$C683,1,1)</f>
        <v/>
      </c>
      <c r="E683" t="str">
        <f>MID('For utfylling'!$C683,2,1)</f>
        <v/>
      </c>
      <c r="F683" t="str">
        <f>MID('For utfylling'!$C683,3,1)</f>
        <v/>
      </c>
      <c r="G683" t="str">
        <f>MID('For utfylling'!$C683,4,1)</f>
        <v/>
      </c>
      <c r="H683" t="str">
        <f>MID('For utfylling'!$C683,5,1)</f>
        <v/>
      </c>
      <c r="I683" t="str">
        <f>MID('For utfylling'!$C683,6,1)</f>
        <v/>
      </c>
      <c r="J683" t="str">
        <f>MID('For utfylling'!$C683,7,1)</f>
        <v/>
      </c>
      <c r="K683" t="str">
        <f>MID('For utfylling'!$C683,8,1)</f>
        <v/>
      </c>
      <c r="L683" t="str">
        <f>MID('For utfylling'!$C683,9,1)</f>
        <v/>
      </c>
      <c r="M683" t="str">
        <f>MID('For utfylling'!$C683,10,1)</f>
        <v/>
      </c>
      <c r="N683" t="str">
        <f>RIGHT('For utfylling'!C683,1)</f>
        <v/>
      </c>
      <c r="O683">
        <f>IF(LEN('For utfylling'!C683)&lt;11,1.1,SUM((D683*$D$1+E683*$E$1+F683*$F$1+G683*$G$1+H683*$H$1+I683*$I$1+J683*$J$1+K683*$K$1+L683*$L$1+M683*$M$1+N683*$N$1))/11)</f>
        <v>1.1000000000000001</v>
      </c>
      <c r="P683">
        <f>IF(LEN('For utfylling'!C683)&lt;11,1.1,SUM((D683*$D$2+E683*$E$2+F683*$F$2+G683*$G$2+H683*$H$2+I683*$I$2+J683*$J$2+K683*$K$2+L683*$L$2+M683*$M$2))/11)</f>
        <v>1.1000000000000001</v>
      </c>
      <c r="S683">
        <f t="shared" si="20"/>
        <v>19</v>
      </c>
      <c r="T683">
        <f>YEAR('For utfylling'!B683)</f>
        <v>1900</v>
      </c>
      <c r="U683">
        <f t="shared" si="21"/>
        <v>1881</v>
      </c>
      <c r="V683">
        <f>IF(OR(U683='For utfylling'!F683,U683=('For utfylling'!F683+1),U683=('For utfylling'!F683-1)),1,0)</f>
        <v>0</v>
      </c>
    </row>
    <row r="684" spans="4:22" x14ac:dyDescent="0.2">
      <c r="D684" t="str">
        <f>MID('For utfylling'!$C684,1,1)</f>
        <v/>
      </c>
      <c r="E684" t="str">
        <f>MID('For utfylling'!$C684,2,1)</f>
        <v/>
      </c>
      <c r="F684" t="str">
        <f>MID('For utfylling'!$C684,3,1)</f>
        <v/>
      </c>
      <c r="G684" t="str">
        <f>MID('For utfylling'!$C684,4,1)</f>
        <v/>
      </c>
      <c r="H684" t="str">
        <f>MID('For utfylling'!$C684,5,1)</f>
        <v/>
      </c>
      <c r="I684" t="str">
        <f>MID('For utfylling'!$C684,6,1)</f>
        <v/>
      </c>
      <c r="J684" t="str">
        <f>MID('For utfylling'!$C684,7,1)</f>
        <v/>
      </c>
      <c r="K684" t="str">
        <f>MID('For utfylling'!$C684,8,1)</f>
        <v/>
      </c>
      <c r="L684" t="str">
        <f>MID('For utfylling'!$C684,9,1)</f>
        <v/>
      </c>
      <c r="M684" t="str">
        <f>MID('For utfylling'!$C684,10,1)</f>
        <v/>
      </c>
      <c r="N684" t="str">
        <f>RIGHT('For utfylling'!C684,1)</f>
        <v/>
      </c>
      <c r="O684">
        <f>IF(LEN('For utfylling'!C684)&lt;11,1.1,SUM((D684*$D$1+E684*$E$1+F684*$F$1+G684*$G$1+H684*$H$1+I684*$I$1+J684*$J$1+K684*$K$1+L684*$L$1+M684*$M$1+N684*$N$1))/11)</f>
        <v>1.1000000000000001</v>
      </c>
      <c r="P684">
        <f>IF(LEN('For utfylling'!C684)&lt;11,1.1,SUM((D684*$D$2+E684*$E$2+F684*$F$2+G684*$G$2+H684*$H$2+I684*$I$2+J684*$J$2+K684*$K$2+L684*$L$2+M684*$M$2))/11)</f>
        <v>1.1000000000000001</v>
      </c>
      <c r="S684">
        <f t="shared" si="20"/>
        <v>19</v>
      </c>
      <c r="T684">
        <f>YEAR('For utfylling'!B684)</f>
        <v>1900</v>
      </c>
      <c r="U684">
        <f t="shared" si="21"/>
        <v>1881</v>
      </c>
      <c r="V684">
        <f>IF(OR(U684='For utfylling'!F684,U684=('For utfylling'!F684+1),U684=('For utfylling'!F684-1)),1,0)</f>
        <v>0</v>
      </c>
    </row>
    <row r="685" spans="4:22" x14ac:dyDescent="0.2">
      <c r="D685" t="str">
        <f>MID('For utfylling'!$C685,1,1)</f>
        <v/>
      </c>
      <c r="E685" t="str">
        <f>MID('For utfylling'!$C685,2,1)</f>
        <v/>
      </c>
      <c r="F685" t="str">
        <f>MID('For utfylling'!$C685,3,1)</f>
        <v/>
      </c>
      <c r="G685" t="str">
        <f>MID('For utfylling'!$C685,4,1)</f>
        <v/>
      </c>
      <c r="H685" t="str">
        <f>MID('For utfylling'!$C685,5,1)</f>
        <v/>
      </c>
      <c r="I685" t="str">
        <f>MID('For utfylling'!$C685,6,1)</f>
        <v/>
      </c>
      <c r="J685" t="str">
        <f>MID('For utfylling'!$C685,7,1)</f>
        <v/>
      </c>
      <c r="K685" t="str">
        <f>MID('For utfylling'!$C685,8,1)</f>
        <v/>
      </c>
      <c r="L685" t="str">
        <f>MID('For utfylling'!$C685,9,1)</f>
        <v/>
      </c>
      <c r="M685" t="str">
        <f>MID('For utfylling'!$C685,10,1)</f>
        <v/>
      </c>
      <c r="N685" t="str">
        <f>RIGHT('For utfylling'!C685,1)</f>
        <v/>
      </c>
      <c r="O685">
        <f>IF(LEN('For utfylling'!C685)&lt;11,1.1,SUM((D685*$D$1+E685*$E$1+F685*$F$1+G685*$G$1+H685*$H$1+I685*$I$1+J685*$J$1+K685*$K$1+L685*$L$1+M685*$M$1+N685*$N$1))/11)</f>
        <v>1.1000000000000001</v>
      </c>
      <c r="P685">
        <f>IF(LEN('For utfylling'!C685)&lt;11,1.1,SUM((D685*$D$2+E685*$E$2+F685*$F$2+G685*$G$2+H685*$H$2+I685*$I$2+J685*$J$2+K685*$K$2+L685*$L$2+M685*$M$2))/11)</f>
        <v>1.1000000000000001</v>
      </c>
      <c r="S685">
        <f t="shared" si="20"/>
        <v>19</v>
      </c>
      <c r="T685">
        <f>YEAR('For utfylling'!B685)</f>
        <v>1900</v>
      </c>
      <c r="U685">
        <f t="shared" si="21"/>
        <v>1881</v>
      </c>
      <c r="V685">
        <f>IF(OR(U685='For utfylling'!F685,U685=('For utfylling'!F685+1),U685=('For utfylling'!F685-1)),1,0)</f>
        <v>0</v>
      </c>
    </row>
    <row r="686" spans="4:22" x14ac:dyDescent="0.2">
      <c r="D686" t="str">
        <f>MID('For utfylling'!$C686,1,1)</f>
        <v/>
      </c>
      <c r="E686" t="str">
        <f>MID('For utfylling'!$C686,2,1)</f>
        <v/>
      </c>
      <c r="F686" t="str">
        <f>MID('For utfylling'!$C686,3,1)</f>
        <v/>
      </c>
      <c r="G686" t="str">
        <f>MID('For utfylling'!$C686,4,1)</f>
        <v/>
      </c>
      <c r="H686" t="str">
        <f>MID('For utfylling'!$C686,5,1)</f>
        <v/>
      </c>
      <c r="I686" t="str">
        <f>MID('For utfylling'!$C686,6,1)</f>
        <v/>
      </c>
      <c r="J686" t="str">
        <f>MID('For utfylling'!$C686,7,1)</f>
        <v/>
      </c>
      <c r="K686" t="str">
        <f>MID('For utfylling'!$C686,8,1)</f>
        <v/>
      </c>
      <c r="L686" t="str">
        <f>MID('For utfylling'!$C686,9,1)</f>
        <v/>
      </c>
      <c r="M686" t="str">
        <f>MID('For utfylling'!$C686,10,1)</f>
        <v/>
      </c>
      <c r="N686" t="str">
        <f>RIGHT('For utfylling'!C686,1)</f>
        <v/>
      </c>
      <c r="O686">
        <f>IF(LEN('For utfylling'!C686)&lt;11,1.1,SUM((D686*$D$1+E686*$E$1+F686*$F$1+G686*$G$1+H686*$H$1+I686*$I$1+J686*$J$1+K686*$K$1+L686*$L$1+M686*$M$1+N686*$N$1))/11)</f>
        <v>1.1000000000000001</v>
      </c>
      <c r="P686">
        <f>IF(LEN('For utfylling'!C686)&lt;11,1.1,SUM((D686*$D$2+E686*$E$2+F686*$F$2+G686*$G$2+H686*$H$2+I686*$I$2+J686*$J$2+K686*$K$2+L686*$L$2+M686*$M$2))/11)</f>
        <v>1.1000000000000001</v>
      </c>
      <c r="S686">
        <f t="shared" si="20"/>
        <v>19</v>
      </c>
      <c r="T686">
        <f>YEAR('For utfylling'!B686)</f>
        <v>1900</v>
      </c>
      <c r="U686">
        <f t="shared" si="21"/>
        <v>1881</v>
      </c>
      <c r="V686">
        <f>IF(OR(U686='For utfylling'!F686,U686=('For utfylling'!F686+1),U686=('For utfylling'!F686-1)),1,0)</f>
        <v>0</v>
      </c>
    </row>
    <row r="687" spans="4:22" x14ac:dyDescent="0.2">
      <c r="D687" t="str">
        <f>MID('For utfylling'!$C687,1,1)</f>
        <v/>
      </c>
      <c r="E687" t="str">
        <f>MID('For utfylling'!$C687,2,1)</f>
        <v/>
      </c>
      <c r="F687" t="str">
        <f>MID('For utfylling'!$C687,3,1)</f>
        <v/>
      </c>
      <c r="G687" t="str">
        <f>MID('For utfylling'!$C687,4,1)</f>
        <v/>
      </c>
      <c r="H687" t="str">
        <f>MID('For utfylling'!$C687,5,1)</f>
        <v/>
      </c>
      <c r="I687" t="str">
        <f>MID('For utfylling'!$C687,6,1)</f>
        <v/>
      </c>
      <c r="J687" t="str">
        <f>MID('For utfylling'!$C687,7,1)</f>
        <v/>
      </c>
      <c r="K687" t="str">
        <f>MID('For utfylling'!$C687,8,1)</f>
        <v/>
      </c>
      <c r="L687" t="str">
        <f>MID('For utfylling'!$C687,9,1)</f>
        <v/>
      </c>
      <c r="M687" t="str">
        <f>MID('For utfylling'!$C687,10,1)</f>
        <v/>
      </c>
      <c r="N687" t="str">
        <f>RIGHT('For utfylling'!C687,1)</f>
        <v/>
      </c>
      <c r="O687">
        <f>IF(LEN('For utfylling'!C687)&lt;11,1.1,SUM((D687*$D$1+E687*$E$1+F687*$F$1+G687*$G$1+H687*$H$1+I687*$I$1+J687*$J$1+K687*$K$1+L687*$L$1+M687*$M$1+N687*$N$1))/11)</f>
        <v>1.1000000000000001</v>
      </c>
      <c r="P687">
        <f>IF(LEN('For utfylling'!C687)&lt;11,1.1,SUM((D687*$D$2+E687*$E$2+F687*$F$2+G687*$G$2+H687*$H$2+I687*$I$2+J687*$J$2+K687*$K$2+L687*$L$2+M687*$M$2))/11)</f>
        <v>1.1000000000000001</v>
      </c>
      <c r="S687">
        <f t="shared" si="20"/>
        <v>19</v>
      </c>
      <c r="T687">
        <f>YEAR('For utfylling'!B687)</f>
        <v>1900</v>
      </c>
      <c r="U687">
        <f t="shared" si="21"/>
        <v>1881</v>
      </c>
      <c r="V687">
        <f>IF(OR(U687='For utfylling'!F687,U687=('For utfylling'!F687+1),U687=('For utfylling'!F687-1)),1,0)</f>
        <v>0</v>
      </c>
    </row>
    <row r="688" spans="4:22" x14ac:dyDescent="0.2">
      <c r="D688" t="str">
        <f>MID('For utfylling'!$C688,1,1)</f>
        <v/>
      </c>
      <c r="E688" t="str">
        <f>MID('For utfylling'!$C688,2,1)</f>
        <v/>
      </c>
      <c r="F688" t="str">
        <f>MID('For utfylling'!$C688,3,1)</f>
        <v/>
      </c>
      <c r="G688" t="str">
        <f>MID('For utfylling'!$C688,4,1)</f>
        <v/>
      </c>
      <c r="H688" t="str">
        <f>MID('For utfylling'!$C688,5,1)</f>
        <v/>
      </c>
      <c r="I688" t="str">
        <f>MID('For utfylling'!$C688,6,1)</f>
        <v/>
      </c>
      <c r="J688" t="str">
        <f>MID('For utfylling'!$C688,7,1)</f>
        <v/>
      </c>
      <c r="K688" t="str">
        <f>MID('For utfylling'!$C688,8,1)</f>
        <v/>
      </c>
      <c r="L688" t="str">
        <f>MID('For utfylling'!$C688,9,1)</f>
        <v/>
      </c>
      <c r="M688" t="str">
        <f>MID('For utfylling'!$C688,10,1)</f>
        <v/>
      </c>
      <c r="N688" t="str">
        <f>RIGHT('For utfylling'!C688,1)</f>
        <v/>
      </c>
      <c r="O688">
        <f>IF(LEN('For utfylling'!C688)&lt;11,1.1,SUM((D688*$D$1+E688*$E$1+F688*$F$1+G688*$G$1+H688*$H$1+I688*$I$1+J688*$J$1+K688*$K$1+L688*$L$1+M688*$M$1+N688*$N$1))/11)</f>
        <v>1.1000000000000001</v>
      </c>
      <c r="P688">
        <f>IF(LEN('For utfylling'!C688)&lt;11,1.1,SUM((D688*$D$2+E688*$E$2+F688*$F$2+G688*$G$2+H688*$H$2+I688*$I$2+J688*$J$2+K688*$K$2+L688*$L$2+M688*$M$2))/11)</f>
        <v>1.1000000000000001</v>
      </c>
      <c r="S688">
        <f t="shared" si="20"/>
        <v>19</v>
      </c>
      <c r="T688">
        <f>YEAR('For utfylling'!B688)</f>
        <v>1900</v>
      </c>
      <c r="U688">
        <f t="shared" si="21"/>
        <v>1881</v>
      </c>
      <c r="V688">
        <f>IF(OR(U688='For utfylling'!F688,U688=('For utfylling'!F688+1),U688=('For utfylling'!F688-1)),1,0)</f>
        <v>0</v>
      </c>
    </row>
    <row r="689" spans="4:22" x14ac:dyDescent="0.2">
      <c r="D689" t="str">
        <f>MID('For utfylling'!$C689,1,1)</f>
        <v/>
      </c>
      <c r="E689" t="str">
        <f>MID('For utfylling'!$C689,2,1)</f>
        <v/>
      </c>
      <c r="F689" t="str">
        <f>MID('For utfylling'!$C689,3,1)</f>
        <v/>
      </c>
      <c r="G689" t="str">
        <f>MID('For utfylling'!$C689,4,1)</f>
        <v/>
      </c>
      <c r="H689" t="str">
        <f>MID('For utfylling'!$C689,5,1)</f>
        <v/>
      </c>
      <c r="I689" t="str">
        <f>MID('For utfylling'!$C689,6,1)</f>
        <v/>
      </c>
      <c r="J689" t="str">
        <f>MID('For utfylling'!$C689,7,1)</f>
        <v/>
      </c>
      <c r="K689" t="str">
        <f>MID('For utfylling'!$C689,8,1)</f>
        <v/>
      </c>
      <c r="L689" t="str">
        <f>MID('For utfylling'!$C689,9,1)</f>
        <v/>
      </c>
      <c r="M689" t="str">
        <f>MID('For utfylling'!$C689,10,1)</f>
        <v/>
      </c>
      <c r="N689" t="str">
        <f>RIGHT('For utfylling'!C689,1)</f>
        <v/>
      </c>
      <c r="O689">
        <f>IF(LEN('For utfylling'!C689)&lt;11,1.1,SUM((D689*$D$1+E689*$E$1+F689*$F$1+G689*$G$1+H689*$H$1+I689*$I$1+J689*$J$1+K689*$K$1+L689*$L$1+M689*$M$1+N689*$N$1))/11)</f>
        <v>1.1000000000000001</v>
      </c>
      <c r="P689">
        <f>IF(LEN('For utfylling'!C689)&lt;11,1.1,SUM((D689*$D$2+E689*$E$2+F689*$F$2+G689*$G$2+H689*$H$2+I689*$I$2+J689*$J$2+K689*$K$2+L689*$L$2+M689*$M$2))/11)</f>
        <v>1.1000000000000001</v>
      </c>
      <c r="S689">
        <f t="shared" si="20"/>
        <v>19</v>
      </c>
      <c r="T689">
        <f>YEAR('For utfylling'!B689)</f>
        <v>1900</v>
      </c>
      <c r="U689">
        <f t="shared" si="21"/>
        <v>1881</v>
      </c>
      <c r="V689">
        <f>IF(OR(U689='For utfylling'!F689,U689=('For utfylling'!F689+1),U689=('For utfylling'!F689-1)),1,0)</f>
        <v>0</v>
      </c>
    </row>
    <row r="690" spans="4:22" x14ac:dyDescent="0.2">
      <c r="D690" t="str">
        <f>MID('For utfylling'!$C690,1,1)</f>
        <v/>
      </c>
      <c r="E690" t="str">
        <f>MID('For utfylling'!$C690,2,1)</f>
        <v/>
      </c>
      <c r="F690" t="str">
        <f>MID('For utfylling'!$C690,3,1)</f>
        <v/>
      </c>
      <c r="G690" t="str">
        <f>MID('For utfylling'!$C690,4,1)</f>
        <v/>
      </c>
      <c r="H690" t="str">
        <f>MID('For utfylling'!$C690,5,1)</f>
        <v/>
      </c>
      <c r="I690" t="str">
        <f>MID('For utfylling'!$C690,6,1)</f>
        <v/>
      </c>
      <c r="J690" t="str">
        <f>MID('For utfylling'!$C690,7,1)</f>
        <v/>
      </c>
      <c r="K690" t="str">
        <f>MID('For utfylling'!$C690,8,1)</f>
        <v/>
      </c>
      <c r="L690" t="str">
        <f>MID('For utfylling'!$C690,9,1)</f>
        <v/>
      </c>
      <c r="M690" t="str">
        <f>MID('For utfylling'!$C690,10,1)</f>
        <v/>
      </c>
      <c r="N690" t="str">
        <f>RIGHT('For utfylling'!C690,1)</f>
        <v/>
      </c>
      <c r="O690">
        <f>IF(LEN('For utfylling'!C690)&lt;11,1.1,SUM((D690*$D$1+E690*$E$1+F690*$F$1+G690*$G$1+H690*$H$1+I690*$I$1+J690*$J$1+K690*$K$1+L690*$L$1+M690*$M$1+N690*$N$1))/11)</f>
        <v>1.1000000000000001</v>
      </c>
      <c r="P690">
        <f>IF(LEN('For utfylling'!C690)&lt;11,1.1,SUM((D690*$D$2+E690*$E$2+F690*$F$2+G690*$G$2+H690*$H$2+I690*$I$2+J690*$J$2+K690*$K$2+L690*$L$2+M690*$M$2))/11)</f>
        <v>1.1000000000000001</v>
      </c>
      <c r="S690">
        <f t="shared" si="20"/>
        <v>19</v>
      </c>
      <c r="T690">
        <f>YEAR('For utfylling'!B690)</f>
        <v>1900</v>
      </c>
      <c r="U690">
        <f t="shared" si="21"/>
        <v>1881</v>
      </c>
      <c r="V690">
        <f>IF(OR(U690='For utfylling'!F690,U690=('For utfylling'!F690+1),U690=('For utfylling'!F690-1)),1,0)</f>
        <v>0</v>
      </c>
    </row>
    <row r="691" spans="4:22" x14ac:dyDescent="0.2">
      <c r="D691" t="str">
        <f>MID('For utfylling'!$C691,1,1)</f>
        <v/>
      </c>
      <c r="E691" t="str">
        <f>MID('For utfylling'!$C691,2,1)</f>
        <v/>
      </c>
      <c r="F691" t="str">
        <f>MID('For utfylling'!$C691,3,1)</f>
        <v/>
      </c>
      <c r="G691" t="str">
        <f>MID('For utfylling'!$C691,4,1)</f>
        <v/>
      </c>
      <c r="H691" t="str">
        <f>MID('For utfylling'!$C691,5,1)</f>
        <v/>
      </c>
      <c r="I691" t="str">
        <f>MID('For utfylling'!$C691,6,1)</f>
        <v/>
      </c>
      <c r="J691" t="str">
        <f>MID('For utfylling'!$C691,7,1)</f>
        <v/>
      </c>
      <c r="K691" t="str">
        <f>MID('For utfylling'!$C691,8,1)</f>
        <v/>
      </c>
      <c r="L691" t="str">
        <f>MID('For utfylling'!$C691,9,1)</f>
        <v/>
      </c>
      <c r="M691" t="str">
        <f>MID('For utfylling'!$C691,10,1)</f>
        <v/>
      </c>
      <c r="N691" t="str">
        <f>RIGHT('For utfylling'!C691,1)</f>
        <v/>
      </c>
      <c r="O691">
        <f>IF(LEN('For utfylling'!C691)&lt;11,1.1,SUM((D691*$D$1+E691*$E$1+F691*$F$1+G691*$G$1+H691*$H$1+I691*$I$1+J691*$J$1+K691*$K$1+L691*$L$1+M691*$M$1+N691*$N$1))/11)</f>
        <v>1.1000000000000001</v>
      </c>
      <c r="P691">
        <f>IF(LEN('For utfylling'!C691)&lt;11,1.1,SUM((D691*$D$2+E691*$E$2+F691*$F$2+G691*$G$2+H691*$H$2+I691*$I$2+J691*$J$2+K691*$K$2+L691*$L$2+M691*$M$2))/11)</f>
        <v>1.1000000000000001</v>
      </c>
      <c r="S691">
        <f t="shared" si="20"/>
        <v>19</v>
      </c>
      <c r="T691">
        <f>YEAR('For utfylling'!B691)</f>
        <v>1900</v>
      </c>
      <c r="U691">
        <f t="shared" si="21"/>
        <v>1881</v>
      </c>
      <c r="V691">
        <f>IF(OR(U691='For utfylling'!F691,U691=('For utfylling'!F691+1),U691=('For utfylling'!F691-1)),1,0)</f>
        <v>0</v>
      </c>
    </row>
    <row r="692" spans="4:22" x14ac:dyDescent="0.2">
      <c r="D692" t="str">
        <f>MID('For utfylling'!$C692,1,1)</f>
        <v/>
      </c>
      <c r="E692" t="str">
        <f>MID('For utfylling'!$C692,2,1)</f>
        <v/>
      </c>
      <c r="F692" t="str">
        <f>MID('For utfylling'!$C692,3,1)</f>
        <v/>
      </c>
      <c r="G692" t="str">
        <f>MID('For utfylling'!$C692,4,1)</f>
        <v/>
      </c>
      <c r="H692" t="str">
        <f>MID('For utfylling'!$C692,5,1)</f>
        <v/>
      </c>
      <c r="I692" t="str">
        <f>MID('For utfylling'!$C692,6,1)</f>
        <v/>
      </c>
      <c r="J692" t="str">
        <f>MID('For utfylling'!$C692,7,1)</f>
        <v/>
      </c>
      <c r="K692" t="str">
        <f>MID('For utfylling'!$C692,8,1)</f>
        <v/>
      </c>
      <c r="L692" t="str">
        <f>MID('For utfylling'!$C692,9,1)</f>
        <v/>
      </c>
      <c r="M692" t="str">
        <f>MID('For utfylling'!$C692,10,1)</f>
        <v/>
      </c>
      <c r="N692" t="str">
        <f>RIGHT('For utfylling'!C692,1)</f>
        <v/>
      </c>
      <c r="O692">
        <f>IF(LEN('For utfylling'!C692)&lt;11,1.1,SUM((D692*$D$1+E692*$E$1+F692*$F$1+G692*$G$1+H692*$H$1+I692*$I$1+J692*$J$1+K692*$K$1+L692*$L$1+M692*$M$1+N692*$N$1))/11)</f>
        <v>1.1000000000000001</v>
      </c>
      <c r="P692">
        <f>IF(LEN('For utfylling'!C692)&lt;11,1.1,SUM((D692*$D$2+E692*$E$2+F692*$F$2+G692*$G$2+H692*$H$2+I692*$I$2+J692*$J$2+K692*$K$2+L692*$L$2+M692*$M$2))/11)</f>
        <v>1.1000000000000001</v>
      </c>
      <c r="S692">
        <f t="shared" si="20"/>
        <v>19</v>
      </c>
      <c r="T692">
        <f>YEAR('For utfylling'!B692)</f>
        <v>1900</v>
      </c>
      <c r="U692">
        <f t="shared" si="21"/>
        <v>1881</v>
      </c>
      <c r="V692">
        <f>IF(OR(U692='For utfylling'!F692,U692=('For utfylling'!F692+1),U692=('For utfylling'!F692-1)),1,0)</f>
        <v>0</v>
      </c>
    </row>
    <row r="693" spans="4:22" x14ac:dyDescent="0.2">
      <c r="D693" t="str">
        <f>MID('For utfylling'!$C693,1,1)</f>
        <v/>
      </c>
      <c r="E693" t="str">
        <f>MID('For utfylling'!$C693,2,1)</f>
        <v/>
      </c>
      <c r="F693" t="str">
        <f>MID('For utfylling'!$C693,3,1)</f>
        <v/>
      </c>
      <c r="G693" t="str">
        <f>MID('For utfylling'!$C693,4,1)</f>
        <v/>
      </c>
      <c r="H693" t="str">
        <f>MID('For utfylling'!$C693,5,1)</f>
        <v/>
      </c>
      <c r="I693" t="str">
        <f>MID('For utfylling'!$C693,6,1)</f>
        <v/>
      </c>
      <c r="J693" t="str">
        <f>MID('For utfylling'!$C693,7,1)</f>
        <v/>
      </c>
      <c r="K693" t="str">
        <f>MID('For utfylling'!$C693,8,1)</f>
        <v/>
      </c>
      <c r="L693" t="str">
        <f>MID('For utfylling'!$C693,9,1)</f>
        <v/>
      </c>
      <c r="M693" t="str">
        <f>MID('For utfylling'!$C693,10,1)</f>
        <v/>
      </c>
      <c r="N693" t="str">
        <f>RIGHT('For utfylling'!C693,1)</f>
        <v/>
      </c>
      <c r="O693">
        <f>IF(LEN('For utfylling'!C693)&lt;11,1.1,SUM((D693*$D$1+E693*$E$1+F693*$F$1+G693*$G$1+H693*$H$1+I693*$I$1+J693*$J$1+K693*$K$1+L693*$L$1+M693*$M$1+N693*$N$1))/11)</f>
        <v>1.1000000000000001</v>
      </c>
      <c r="P693">
        <f>IF(LEN('For utfylling'!C693)&lt;11,1.1,SUM((D693*$D$2+E693*$E$2+F693*$F$2+G693*$G$2+H693*$H$2+I693*$I$2+J693*$J$2+K693*$K$2+L693*$L$2+M693*$M$2))/11)</f>
        <v>1.1000000000000001</v>
      </c>
      <c r="S693">
        <f t="shared" si="20"/>
        <v>19</v>
      </c>
      <c r="T693">
        <f>YEAR('For utfylling'!B693)</f>
        <v>1900</v>
      </c>
      <c r="U693">
        <f t="shared" si="21"/>
        <v>1881</v>
      </c>
      <c r="V693">
        <f>IF(OR(U693='For utfylling'!F693,U693=('For utfylling'!F693+1),U693=('For utfylling'!F693-1)),1,0)</f>
        <v>0</v>
      </c>
    </row>
    <row r="694" spans="4:22" x14ac:dyDescent="0.2">
      <c r="D694" t="str">
        <f>MID('For utfylling'!$C694,1,1)</f>
        <v/>
      </c>
      <c r="E694" t="str">
        <f>MID('For utfylling'!$C694,2,1)</f>
        <v/>
      </c>
      <c r="F694" t="str">
        <f>MID('For utfylling'!$C694,3,1)</f>
        <v/>
      </c>
      <c r="G694" t="str">
        <f>MID('For utfylling'!$C694,4,1)</f>
        <v/>
      </c>
      <c r="H694" t="str">
        <f>MID('For utfylling'!$C694,5,1)</f>
        <v/>
      </c>
      <c r="I694" t="str">
        <f>MID('For utfylling'!$C694,6,1)</f>
        <v/>
      </c>
      <c r="J694" t="str">
        <f>MID('For utfylling'!$C694,7,1)</f>
        <v/>
      </c>
      <c r="K694" t="str">
        <f>MID('For utfylling'!$C694,8,1)</f>
        <v/>
      </c>
      <c r="L694" t="str">
        <f>MID('For utfylling'!$C694,9,1)</f>
        <v/>
      </c>
      <c r="M694" t="str">
        <f>MID('For utfylling'!$C694,10,1)</f>
        <v/>
      </c>
      <c r="N694" t="str">
        <f>RIGHT('For utfylling'!C694,1)</f>
        <v/>
      </c>
      <c r="O694">
        <f>IF(LEN('For utfylling'!C694)&lt;11,1.1,SUM((D694*$D$1+E694*$E$1+F694*$F$1+G694*$G$1+H694*$H$1+I694*$I$1+J694*$J$1+K694*$K$1+L694*$L$1+M694*$M$1+N694*$N$1))/11)</f>
        <v>1.1000000000000001</v>
      </c>
      <c r="P694">
        <f>IF(LEN('For utfylling'!C694)&lt;11,1.1,SUM((D694*$D$2+E694*$E$2+F694*$F$2+G694*$G$2+H694*$H$2+I694*$I$2+J694*$J$2+K694*$K$2+L694*$L$2+M694*$M$2))/11)</f>
        <v>1.1000000000000001</v>
      </c>
      <c r="S694">
        <f t="shared" si="20"/>
        <v>19</v>
      </c>
      <c r="T694">
        <f>YEAR('For utfylling'!B694)</f>
        <v>1900</v>
      </c>
      <c r="U694">
        <f t="shared" si="21"/>
        <v>1881</v>
      </c>
      <c r="V694">
        <f>IF(OR(U694='For utfylling'!F694,U694=('For utfylling'!F694+1),U694=('For utfylling'!F694-1)),1,0)</f>
        <v>0</v>
      </c>
    </row>
    <row r="695" spans="4:22" x14ac:dyDescent="0.2">
      <c r="D695" t="str">
        <f>MID('For utfylling'!$C695,1,1)</f>
        <v/>
      </c>
      <c r="E695" t="str">
        <f>MID('For utfylling'!$C695,2,1)</f>
        <v/>
      </c>
      <c r="F695" t="str">
        <f>MID('For utfylling'!$C695,3,1)</f>
        <v/>
      </c>
      <c r="G695" t="str">
        <f>MID('For utfylling'!$C695,4,1)</f>
        <v/>
      </c>
      <c r="H695" t="str">
        <f>MID('For utfylling'!$C695,5,1)</f>
        <v/>
      </c>
      <c r="I695" t="str">
        <f>MID('For utfylling'!$C695,6,1)</f>
        <v/>
      </c>
      <c r="J695" t="str">
        <f>MID('For utfylling'!$C695,7,1)</f>
        <v/>
      </c>
      <c r="K695" t="str">
        <f>MID('For utfylling'!$C695,8,1)</f>
        <v/>
      </c>
      <c r="L695" t="str">
        <f>MID('For utfylling'!$C695,9,1)</f>
        <v/>
      </c>
      <c r="M695" t="str">
        <f>MID('For utfylling'!$C695,10,1)</f>
        <v/>
      </c>
      <c r="N695" t="str">
        <f>RIGHT('For utfylling'!C695,1)</f>
        <v/>
      </c>
      <c r="O695">
        <f>IF(LEN('For utfylling'!C695)&lt;11,1.1,SUM((D695*$D$1+E695*$E$1+F695*$F$1+G695*$G$1+H695*$H$1+I695*$I$1+J695*$J$1+K695*$K$1+L695*$L$1+M695*$M$1+N695*$N$1))/11)</f>
        <v>1.1000000000000001</v>
      </c>
      <c r="P695">
        <f>IF(LEN('For utfylling'!C695)&lt;11,1.1,SUM((D695*$D$2+E695*$E$2+F695*$F$2+G695*$G$2+H695*$H$2+I695*$I$2+J695*$J$2+K695*$K$2+L695*$L$2+M695*$M$2))/11)</f>
        <v>1.1000000000000001</v>
      </c>
      <c r="S695">
        <f t="shared" si="20"/>
        <v>19</v>
      </c>
      <c r="T695">
        <f>YEAR('For utfylling'!B695)</f>
        <v>1900</v>
      </c>
      <c r="U695">
        <f t="shared" si="21"/>
        <v>1881</v>
      </c>
      <c r="V695">
        <f>IF(OR(U695='For utfylling'!F695,U695=('For utfylling'!F695+1),U695=('For utfylling'!F695-1)),1,0)</f>
        <v>0</v>
      </c>
    </row>
    <row r="696" spans="4:22" x14ac:dyDescent="0.2">
      <c r="D696" t="str">
        <f>MID('For utfylling'!$C696,1,1)</f>
        <v/>
      </c>
      <c r="E696" t="str">
        <f>MID('For utfylling'!$C696,2,1)</f>
        <v/>
      </c>
      <c r="F696" t="str">
        <f>MID('For utfylling'!$C696,3,1)</f>
        <v/>
      </c>
      <c r="G696" t="str">
        <f>MID('For utfylling'!$C696,4,1)</f>
        <v/>
      </c>
      <c r="H696" t="str">
        <f>MID('For utfylling'!$C696,5,1)</f>
        <v/>
      </c>
      <c r="I696" t="str">
        <f>MID('For utfylling'!$C696,6,1)</f>
        <v/>
      </c>
      <c r="J696" t="str">
        <f>MID('For utfylling'!$C696,7,1)</f>
        <v/>
      </c>
      <c r="K696" t="str">
        <f>MID('For utfylling'!$C696,8,1)</f>
        <v/>
      </c>
      <c r="L696" t="str">
        <f>MID('For utfylling'!$C696,9,1)</f>
        <v/>
      </c>
      <c r="M696" t="str">
        <f>MID('For utfylling'!$C696,10,1)</f>
        <v/>
      </c>
      <c r="N696" t="str">
        <f>RIGHT('For utfylling'!C696,1)</f>
        <v/>
      </c>
      <c r="O696">
        <f>IF(LEN('For utfylling'!C696)&lt;11,1.1,SUM((D696*$D$1+E696*$E$1+F696*$F$1+G696*$G$1+H696*$H$1+I696*$I$1+J696*$J$1+K696*$K$1+L696*$L$1+M696*$M$1+N696*$N$1))/11)</f>
        <v>1.1000000000000001</v>
      </c>
      <c r="P696">
        <f>IF(LEN('For utfylling'!C696)&lt;11,1.1,SUM((D696*$D$2+E696*$E$2+F696*$F$2+G696*$G$2+H696*$H$2+I696*$I$2+J696*$J$2+K696*$K$2+L696*$L$2+M696*$M$2))/11)</f>
        <v>1.1000000000000001</v>
      </c>
      <c r="S696">
        <f t="shared" si="20"/>
        <v>19</v>
      </c>
      <c r="T696">
        <f>YEAR('For utfylling'!B696)</f>
        <v>1900</v>
      </c>
      <c r="U696">
        <f t="shared" si="21"/>
        <v>1881</v>
      </c>
      <c r="V696">
        <f>IF(OR(U696='For utfylling'!F696,U696=('For utfylling'!F696+1),U696=('For utfylling'!F696-1)),1,0)</f>
        <v>0</v>
      </c>
    </row>
    <row r="697" spans="4:22" x14ac:dyDescent="0.2">
      <c r="D697" t="str">
        <f>MID('For utfylling'!$C697,1,1)</f>
        <v/>
      </c>
      <c r="E697" t="str">
        <f>MID('For utfylling'!$C697,2,1)</f>
        <v/>
      </c>
      <c r="F697" t="str">
        <f>MID('For utfylling'!$C697,3,1)</f>
        <v/>
      </c>
      <c r="G697" t="str">
        <f>MID('For utfylling'!$C697,4,1)</f>
        <v/>
      </c>
      <c r="H697" t="str">
        <f>MID('For utfylling'!$C697,5,1)</f>
        <v/>
      </c>
      <c r="I697" t="str">
        <f>MID('For utfylling'!$C697,6,1)</f>
        <v/>
      </c>
      <c r="J697" t="str">
        <f>MID('For utfylling'!$C697,7,1)</f>
        <v/>
      </c>
      <c r="K697" t="str">
        <f>MID('For utfylling'!$C697,8,1)</f>
        <v/>
      </c>
      <c r="L697" t="str">
        <f>MID('For utfylling'!$C697,9,1)</f>
        <v/>
      </c>
      <c r="M697" t="str">
        <f>MID('For utfylling'!$C697,10,1)</f>
        <v/>
      </c>
      <c r="N697" t="str">
        <f>RIGHT('For utfylling'!C697,1)</f>
        <v/>
      </c>
      <c r="O697">
        <f>IF(LEN('For utfylling'!C697)&lt;11,1.1,SUM((D697*$D$1+E697*$E$1+F697*$F$1+G697*$G$1+H697*$H$1+I697*$I$1+J697*$J$1+K697*$K$1+L697*$L$1+M697*$M$1+N697*$N$1))/11)</f>
        <v>1.1000000000000001</v>
      </c>
      <c r="P697">
        <f>IF(LEN('For utfylling'!C697)&lt;11,1.1,SUM((D697*$D$2+E697*$E$2+F697*$F$2+G697*$G$2+H697*$H$2+I697*$I$2+J697*$J$2+K697*$K$2+L697*$L$2+M697*$M$2))/11)</f>
        <v>1.1000000000000001</v>
      </c>
      <c r="S697">
        <f t="shared" si="20"/>
        <v>19</v>
      </c>
      <c r="T697">
        <f>YEAR('For utfylling'!B697)</f>
        <v>1900</v>
      </c>
      <c r="U697">
        <f t="shared" si="21"/>
        <v>1881</v>
      </c>
      <c r="V697">
        <f>IF(OR(U697='For utfylling'!F697,U697=('For utfylling'!F697+1),U697=('For utfylling'!F697-1)),1,0)</f>
        <v>0</v>
      </c>
    </row>
    <row r="698" spans="4:22" x14ac:dyDescent="0.2">
      <c r="D698" t="str">
        <f>MID('For utfylling'!$C698,1,1)</f>
        <v/>
      </c>
      <c r="E698" t="str">
        <f>MID('For utfylling'!$C698,2,1)</f>
        <v/>
      </c>
      <c r="F698" t="str">
        <f>MID('For utfylling'!$C698,3,1)</f>
        <v/>
      </c>
      <c r="G698" t="str">
        <f>MID('For utfylling'!$C698,4,1)</f>
        <v/>
      </c>
      <c r="H698" t="str">
        <f>MID('For utfylling'!$C698,5,1)</f>
        <v/>
      </c>
      <c r="I698" t="str">
        <f>MID('For utfylling'!$C698,6,1)</f>
        <v/>
      </c>
      <c r="J698" t="str">
        <f>MID('For utfylling'!$C698,7,1)</f>
        <v/>
      </c>
      <c r="K698" t="str">
        <f>MID('For utfylling'!$C698,8,1)</f>
        <v/>
      </c>
      <c r="L698" t="str">
        <f>MID('For utfylling'!$C698,9,1)</f>
        <v/>
      </c>
      <c r="M698" t="str">
        <f>MID('For utfylling'!$C698,10,1)</f>
        <v/>
      </c>
      <c r="N698" t="str">
        <f>RIGHT('For utfylling'!C698,1)</f>
        <v/>
      </c>
      <c r="O698">
        <f>IF(LEN('For utfylling'!C698)&lt;11,1.1,SUM((D698*$D$1+E698*$E$1+F698*$F$1+G698*$G$1+H698*$H$1+I698*$I$1+J698*$J$1+K698*$K$1+L698*$L$1+M698*$M$1+N698*$N$1))/11)</f>
        <v>1.1000000000000001</v>
      </c>
      <c r="P698">
        <f>IF(LEN('For utfylling'!C698)&lt;11,1.1,SUM((D698*$D$2+E698*$E$2+F698*$F$2+G698*$G$2+H698*$H$2+I698*$I$2+J698*$J$2+K698*$K$2+L698*$L$2+M698*$M$2))/11)</f>
        <v>1.1000000000000001</v>
      </c>
      <c r="S698">
        <f t="shared" si="20"/>
        <v>19</v>
      </c>
      <c r="T698">
        <f>YEAR('For utfylling'!B698)</f>
        <v>1900</v>
      </c>
      <c r="U698">
        <f t="shared" si="21"/>
        <v>1881</v>
      </c>
      <c r="V698">
        <f>IF(OR(U698='For utfylling'!F698,U698=('For utfylling'!F698+1),U698=('For utfylling'!F698-1)),1,0)</f>
        <v>0</v>
      </c>
    </row>
    <row r="699" spans="4:22" x14ac:dyDescent="0.2">
      <c r="D699" t="str">
        <f>MID('For utfylling'!$C699,1,1)</f>
        <v/>
      </c>
      <c r="E699" t="str">
        <f>MID('For utfylling'!$C699,2,1)</f>
        <v/>
      </c>
      <c r="F699" t="str">
        <f>MID('For utfylling'!$C699,3,1)</f>
        <v/>
      </c>
      <c r="G699" t="str">
        <f>MID('For utfylling'!$C699,4,1)</f>
        <v/>
      </c>
      <c r="H699" t="str">
        <f>MID('For utfylling'!$C699,5,1)</f>
        <v/>
      </c>
      <c r="I699" t="str">
        <f>MID('For utfylling'!$C699,6,1)</f>
        <v/>
      </c>
      <c r="J699" t="str">
        <f>MID('For utfylling'!$C699,7,1)</f>
        <v/>
      </c>
      <c r="K699" t="str">
        <f>MID('For utfylling'!$C699,8,1)</f>
        <v/>
      </c>
      <c r="L699" t="str">
        <f>MID('For utfylling'!$C699,9,1)</f>
        <v/>
      </c>
      <c r="M699" t="str">
        <f>MID('For utfylling'!$C699,10,1)</f>
        <v/>
      </c>
      <c r="N699" t="str">
        <f>RIGHT('For utfylling'!C699,1)</f>
        <v/>
      </c>
      <c r="O699">
        <f>IF(LEN('For utfylling'!C699)&lt;11,1.1,SUM((D699*$D$1+E699*$E$1+F699*$F$1+G699*$G$1+H699*$H$1+I699*$I$1+J699*$J$1+K699*$K$1+L699*$L$1+M699*$M$1+N699*$N$1))/11)</f>
        <v>1.1000000000000001</v>
      </c>
      <c r="P699">
        <f>IF(LEN('For utfylling'!C699)&lt;11,1.1,SUM((D699*$D$2+E699*$E$2+F699*$F$2+G699*$G$2+H699*$H$2+I699*$I$2+J699*$J$2+K699*$K$2+L699*$L$2+M699*$M$2))/11)</f>
        <v>1.1000000000000001</v>
      </c>
      <c r="S699">
        <f t="shared" si="20"/>
        <v>19</v>
      </c>
      <c r="T699">
        <f>YEAR('For utfylling'!B699)</f>
        <v>1900</v>
      </c>
      <c r="U699">
        <f t="shared" si="21"/>
        <v>1881</v>
      </c>
      <c r="V699">
        <f>IF(OR(U699='For utfylling'!F699,U699=('For utfylling'!F699+1),U699=('For utfylling'!F699-1)),1,0)</f>
        <v>0</v>
      </c>
    </row>
    <row r="700" spans="4:22" x14ac:dyDescent="0.2">
      <c r="D700" t="str">
        <f>MID('For utfylling'!$C700,1,1)</f>
        <v/>
      </c>
      <c r="E700" t="str">
        <f>MID('For utfylling'!$C700,2,1)</f>
        <v/>
      </c>
      <c r="F700" t="str">
        <f>MID('For utfylling'!$C700,3,1)</f>
        <v/>
      </c>
      <c r="G700" t="str">
        <f>MID('For utfylling'!$C700,4,1)</f>
        <v/>
      </c>
      <c r="H700" t="str">
        <f>MID('For utfylling'!$C700,5,1)</f>
        <v/>
      </c>
      <c r="I700" t="str">
        <f>MID('For utfylling'!$C700,6,1)</f>
        <v/>
      </c>
      <c r="J700" t="str">
        <f>MID('For utfylling'!$C700,7,1)</f>
        <v/>
      </c>
      <c r="K700" t="str">
        <f>MID('For utfylling'!$C700,8,1)</f>
        <v/>
      </c>
      <c r="L700" t="str">
        <f>MID('For utfylling'!$C700,9,1)</f>
        <v/>
      </c>
      <c r="M700" t="str">
        <f>MID('For utfylling'!$C700,10,1)</f>
        <v/>
      </c>
      <c r="N700" t="str">
        <f>RIGHT('For utfylling'!C700,1)</f>
        <v/>
      </c>
      <c r="O700">
        <f>IF(LEN('For utfylling'!C700)&lt;11,1.1,SUM((D700*$D$1+E700*$E$1+F700*$F$1+G700*$G$1+H700*$H$1+I700*$I$1+J700*$J$1+K700*$K$1+L700*$L$1+M700*$M$1+N700*$N$1))/11)</f>
        <v>1.1000000000000001</v>
      </c>
      <c r="P700">
        <f>IF(LEN('For utfylling'!C700)&lt;11,1.1,SUM((D700*$D$2+E700*$E$2+F700*$F$2+G700*$G$2+H700*$H$2+I700*$I$2+J700*$J$2+K700*$K$2+L700*$L$2+M700*$M$2))/11)</f>
        <v>1.1000000000000001</v>
      </c>
      <c r="S700">
        <f t="shared" si="20"/>
        <v>19</v>
      </c>
      <c r="T700">
        <f>YEAR('For utfylling'!B700)</f>
        <v>1900</v>
      </c>
      <c r="U700">
        <f t="shared" si="21"/>
        <v>1881</v>
      </c>
      <c r="V700">
        <f>IF(OR(U700='For utfylling'!F700,U700=('For utfylling'!F700+1),U700=('For utfylling'!F700-1)),1,0)</f>
        <v>0</v>
      </c>
    </row>
    <row r="701" spans="4:22" x14ac:dyDescent="0.2">
      <c r="D701" t="str">
        <f>MID('For utfylling'!$C701,1,1)</f>
        <v/>
      </c>
      <c r="E701" t="str">
        <f>MID('For utfylling'!$C701,2,1)</f>
        <v/>
      </c>
      <c r="F701" t="str">
        <f>MID('For utfylling'!$C701,3,1)</f>
        <v/>
      </c>
      <c r="G701" t="str">
        <f>MID('For utfylling'!$C701,4,1)</f>
        <v/>
      </c>
      <c r="H701" t="str">
        <f>MID('For utfylling'!$C701,5,1)</f>
        <v/>
      </c>
      <c r="I701" t="str">
        <f>MID('For utfylling'!$C701,6,1)</f>
        <v/>
      </c>
      <c r="J701" t="str">
        <f>MID('For utfylling'!$C701,7,1)</f>
        <v/>
      </c>
      <c r="K701" t="str">
        <f>MID('For utfylling'!$C701,8,1)</f>
        <v/>
      </c>
      <c r="L701" t="str">
        <f>MID('For utfylling'!$C701,9,1)</f>
        <v/>
      </c>
      <c r="M701" t="str">
        <f>MID('For utfylling'!$C701,10,1)</f>
        <v/>
      </c>
      <c r="N701" t="str">
        <f>RIGHT('For utfylling'!C701,1)</f>
        <v/>
      </c>
      <c r="O701">
        <f>IF(LEN('For utfylling'!C701)&lt;11,1.1,SUM((D701*$D$1+E701*$E$1+F701*$F$1+G701*$G$1+H701*$H$1+I701*$I$1+J701*$J$1+K701*$K$1+L701*$L$1+M701*$M$1+N701*$N$1))/11)</f>
        <v>1.1000000000000001</v>
      </c>
      <c r="P701">
        <f>IF(LEN('For utfylling'!C701)&lt;11,1.1,SUM((D701*$D$2+E701*$E$2+F701*$F$2+G701*$G$2+H701*$H$2+I701*$I$2+J701*$J$2+K701*$K$2+L701*$L$2+M701*$M$2))/11)</f>
        <v>1.1000000000000001</v>
      </c>
      <c r="S701">
        <f t="shared" si="20"/>
        <v>19</v>
      </c>
      <c r="T701">
        <f>YEAR('For utfylling'!B701)</f>
        <v>1900</v>
      </c>
      <c r="U701">
        <f t="shared" si="21"/>
        <v>1881</v>
      </c>
      <c r="V701">
        <f>IF(OR(U701='For utfylling'!F701,U701=('For utfylling'!F701+1),U701=('For utfylling'!F701-1)),1,0)</f>
        <v>0</v>
      </c>
    </row>
    <row r="702" spans="4:22" x14ac:dyDescent="0.2">
      <c r="D702" t="str">
        <f>MID('For utfylling'!$C702,1,1)</f>
        <v/>
      </c>
      <c r="E702" t="str">
        <f>MID('For utfylling'!$C702,2,1)</f>
        <v/>
      </c>
      <c r="F702" t="str">
        <f>MID('For utfylling'!$C702,3,1)</f>
        <v/>
      </c>
      <c r="G702" t="str">
        <f>MID('For utfylling'!$C702,4,1)</f>
        <v/>
      </c>
      <c r="H702" t="str">
        <f>MID('For utfylling'!$C702,5,1)</f>
        <v/>
      </c>
      <c r="I702" t="str">
        <f>MID('For utfylling'!$C702,6,1)</f>
        <v/>
      </c>
      <c r="J702" t="str">
        <f>MID('For utfylling'!$C702,7,1)</f>
        <v/>
      </c>
      <c r="K702" t="str">
        <f>MID('For utfylling'!$C702,8,1)</f>
        <v/>
      </c>
      <c r="L702" t="str">
        <f>MID('For utfylling'!$C702,9,1)</f>
        <v/>
      </c>
      <c r="M702" t="str">
        <f>MID('For utfylling'!$C702,10,1)</f>
        <v/>
      </c>
      <c r="N702" t="str">
        <f>RIGHT('For utfylling'!C702,1)</f>
        <v/>
      </c>
      <c r="O702">
        <f>IF(LEN('For utfylling'!C702)&lt;11,1.1,SUM((D702*$D$1+E702*$E$1+F702*$F$1+G702*$G$1+H702*$H$1+I702*$I$1+J702*$J$1+K702*$K$1+L702*$L$1+M702*$M$1+N702*$N$1))/11)</f>
        <v>1.1000000000000001</v>
      </c>
      <c r="P702">
        <f>IF(LEN('For utfylling'!C702)&lt;11,1.1,SUM((D702*$D$2+E702*$E$2+F702*$F$2+G702*$G$2+H702*$H$2+I702*$I$2+J702*$J$2+K702*$K$2+L702*$L$2+M702*$M$2))/11)</f>
        <v>1.1000000000000001</v>
      </c>
      <c r="S702">
        <f t="shared" si="20"/>
        <v>19</v>
      </c>
      <c r="T702">
        <f>YEAR('For utfylling'!B702)</f>
        <v>1900</v>
      </c>
      <c r="U702">
        <f t="shared" si="21"/>
        <v>1881</v>
      </c>
      <c r="V702">
        <f>IF(OR(U702='For utfylling'!F702,U702=('For utfylling'!F702+1),U702=('For utfylling'!F702-1)),1,0)</f>
        <v>0</v>
      </c>
    </row>
    <row r="703" spans="4:22" x14ac:dyDescent="0.2">
      <c r="D703" t="str">
        <f>MID('For utfylling'!$C703,1,1)</f>
        <v/>
      </c>
      <c r="E703" t="str">
        <f>MID('For utfylling'!$C703,2,1)</f>
        <v/>
      </c>
      <c r="F703" t="str">
        <f>MID('For utfylling'!$C703,3,1)</f>
        <v/>
      </c>
      <c r="G703" t="str">
        <f>MID('For utfylling'!$C703,4,1)</f>
        <v/>
      </c>
      <c r="H703" t="str">
        <f>MID('For utfylling'!$C703,5,1)</f>
        <v/>
      </c>
      <c r="I703" t="str">
        <f>MID('For utfylling'!$C703,6,1)</f>
        <v/>
      </c>
      <c r="J703" t="str">
        <f>MID('For utfylling'!$C703,7,1)</f>
        <v/>
      </c>
      <c r="K703" t="str">
        <f>MID('For utfylling'!$C703,8,1)</f>
        <v/>
      </c>
      <c r="L703" t="str">
        <f>MID('For utfylling'!$C703,9,1)</f>
        <v/>
      </c>
      <c r="M703" t="str">
        <f>MID('For utfylling'!$C703,10,1)</f>
        <v/>
      </c>
      <c r="N703" t="str">
        <f>RIGHT('For utfylling'!C703,1)</f>
        <v/>
      </c>
      <c r="O703">
        <f>IF(LEN('For utfylling'!C703)&lt;11,1.1,SUM((D703*$D$1+E703*$E$1+F703*$F$1+G703*$G$1+H703*$H$1+I703*$I$1+J703*$J$1+K703*$K$1+L703*$L$1+M703*$M$1+N703*$N$1))/11)</f>
        <v>1.1000000000000001</v>
      </c>
      <c r="P703">
        <f>IF(LEN('For utfylling'!C703)&lt;11,1.1,SUM((D703*$D$2+E703*$E$2+F703*$F$2+G703*$G$2+H703*$H$2+I703*$I$2+J703*$J$2+K703*$K$2+L703*$L$2+M703*$M$2))/11)</f>
        <v>1.1000000000000001</v>
      </c>
      <c r="S703">
        <f t="shared" si="20"/>
        <v>19</v>
      </c>
      <c r="T703">
        <f>YEAR('For utfylling'!B703)</f>
        <v>1900</v>
      </c>
      <c r="U703">
        <f t="shared" si="21"/>
        <v>1881</v>
      </c>
      <c r="V703">
        <f>IF(OR(U703='For utfylling'!F703,U703=('For utfylling'!F703+1),U703=('For utfylling'!F703-1)),1,0)</f>
        <v>0</v>
      </c>
    </row>
    <row r="704" spans="4:22" x14ac:dyDescent="0.2">
      <c r="D704" t="str">
        <f>MID('For utfylling'!$C704,1,1)</f>
        <v/>
      </c>
      <c r="E704" t="str">
        <f>MID('For utfylling'!$C704,2,1)</f>
        <v/>
      </c>
      <c r="F704" t="str">
        <f>MID('For utfylling'!$C704,3,1)</f>
        <v/>
      </c>
      <c r="G704" t="str">
        <f>MID('For utfylling'!$C704,4,1)</f>
        <v/>
      </c>
      <c r="H704" t="str">
        <f>MID('For utfylling'!$C704,5,1)</f>
        <v/>
      </c>
      <c r="I704" t="str">
        <f>MID('For utfylling'!$C704,6,1)</f>
        <v/>
      </c>
      <c r="J704" t="str">
        <f>MID('For utfylling'!$C704,7,1)</f>
        <v/>
      </c>
      <c r="K704" t="str">
        <f>MID('For utfylling'!$C704,8,1)</f>
        <v/>
      </c>
      <c r="L704" t="str">
        <f>MID('For utfylling'!$C704,9,1)</f>
        <v/>
      </c>
      <c r="M704" t="str">
        <f>MID('For utfylling'!$C704,10,1)</f>
        <v/>
      </c>
      <c r="N704" t="str">
        <f>RIGHT('For utfylling'!C704,1)</f>
        <v/>
      </c>
      <c r="O704">
        <f>IF(LEN('For utfylling'!C704)&lt;11,1.1,SUM((D704*$D$1+E704*$E$1+F704*$F$1+G704*$G$1+H704*$H$1+I704*$I$1+J704*$J$1+K704*$K$1+L704*$L$1+M704*$M$1+N704*$N$1))/11)</f>
        <v>1.1000000000000001</v>
      </c>
      <c r="P704">
        <f>IF(LEN('For utfylling'!C704)&lt;11,1.1,SUM((D704*$D$2+E704*$E$2+F704*$F$2+G704*$G$2+H704*$H$2+I704*$I$2+J704*$J$2+K704*$K$2+L704*$L$2+M704*$M$2))/11)</f>
        <v>1.1000000000000001</v>
      </c>
      <c r="S704">
        <f t="shared" si="20"/>
        <v>19</v>
      </c>
      <c r="T704">
        <f>YEAR('For utfylling'!B704)</f>
        <v>1900</v>
      </c>
      <c r="U704">
        <f t="shared" si="21"/>
        <v>1881</v>
      </c>
      <c r="V704">
        <f>IF(OR(U704='For utfylling'!F704,U704=('For utfylling'!F704+1),U704=('For utfylling'!F704-1)),1,0)</f>
        <v>0</v>
      </c>
    </row>
    <row r="705" spans="4:22" x14ac:dyDescent="0.2">
      <c r="D705" t="str">
        <f>MID('For utfylling'!$C705,1,1)</f>
        <v/>
      </c>
      <c r="E705" t="str">
        <f>MID('For utfylling'!$C705,2,1)</f>
        <v/>
      </c>
      <c r="F705" t="str">
        <f>MID('For utfylling'!$C705,3,1)</f>
        <v/>
      </c>
      <c r="G705" t="str">
        <f>MID('For utfylling'!$C705,4,1)</f>
        <v/>
      </c>
      <c r="H705" t="str">
        <f>MID('For utfylling'!$C705,5,1)</f>
        <v/>
      </c>
      <c r="I705" t="str">
        <f>MID('For utfylling'!$C705,6,1)</f>
        <v/>
      </c>
      <c r="J705" t="str">
        <f>MID('For utfylling'!$C705,7,1)</f>
        <v/>
      </c>
      <c r="K705" t="str">
        <f>MID('For utfylling'!$C705,8,1)</f>
        <v/>
      </c>
      <c r="L705" t="str">
        <f>MID('For utfylling'!$C705,9,1)</f>
        <v/>
      </c>
      <c r="M705" t="str">
        <f>MID('For utfylling'!$C705,10,1)</f>
        <v/>
      </c>
      <c r="N705" t="str">
        <f>RIGHT('For utfylling'!C705,1)</f>
        <v/>
      </c>
      <c r="O705">
        <f>IF(LEN('For utfylling'!C705)&lt;11,1.1,SUM((D705*$D$1+E705*$E$1+F705*$F$1+G705*$G$1+H705*$H$1+I705*$I$1+J705*$J$1+K705*$K$1+L705*$L$1+M705*$M$1+N705*$N$1))/11)</f>
        <v>1.1000000000000001</v>
      </c>
      <c r="P705">
        <f>IF(LEN('For utfylling'!C705)&lt;11,1.1,SUM((D705*$D$2+E705*$E$2+F705*$F$2+G705*$G$2+H705*$H$2+I705*$I$2+J705*$J$2+K705*$K$2+L705*$L$2+M705*$M$2))/11)</f>
        <v>1.1000000000000001</v>
      </c>
      <c r="S705">
        <f t="shared" si="20"/>
        <v>19</v>
      </c>
      <c r="T705">
        <f>YEAR('For utfylling'!B705)</f>
        <v>1900</v>
      </c>
      <c r="U705">
        <f t="shared" si="21"/>
        <v>1881</v>
      </c>
      <c r="V705">
        <f>IF(OR(U705='For utfylling'!F705,U705=('For utfylling'!F705+1),U705=('For utfylling'!F705-1)),1,0)</f>
        <v>0</v>
      </c>
    </row>
    <row r="706" spans="4:22" x14ac:dyDescent="0.2">
      <c r="D706" t="str">
        <f>MID('For utfylling'!$C706,1,1)</f>
        <v/>
      </c>
      <c r="E706" t="str">
        <f>MID('For utfylling'!$C706,2,1)</f>
        <v/>
      </c>
      <c r="F706" t="str">
        <f>MID('For utfylling'!$C706,3,1)</f>
        <v/>
      </c>
      <c r="G706" t="str">
        <f>MID('For utfylling'!$C706,4,1)</f>
        <v/>
      </c>
      <c r="H706" t="str">
        <f>MID('For utfylling'!$C706,5,1)</f>
        <v/>
      </c>
      <c r="I706" t="str">
        <f>MID('For utfylling'!$C706,6,1)</f>
        <v/>
      </c>
      <c r="J706" t="str">
        <f>MID('For utfylling'!$C706,7,1)</f>
        <v/>
      </c>
      <c r="K706" t="str">
        <f>MID('For utfylling'!$C706,8,1)</f>
        <v/>
      </c>
      <c r="L706" t="str">
        <f>MID('For utfylling'!$C706,9,1)</f>
        <v/>
      </c>
      <c r="M706" t="str">
        <f>MID('For utfylling'!$C706,10,1)</f>
        <v/>
      </c>
      <c r="N706" t="str">
        <f>RIGHT('For utfylling'!C706,1)</f>
        <v/>
      </c>
      <c r="O706">
        <f>IF(LEN('For utfylling'!C706)&lt;11,1.1,SUM((D706*$D$1+E706*$E$1+F706*$F$1+G706*$G$1+H706*$H$1+I706*$I$1+J706*$J$1+K706*$K$1+L706*$L$1+M706*$M$1+N706*$N$1))/11)</f>
        <v>1.1000000000000001</v>
      </c>
      <c r="P706">
        <f>IF(LEN('For utfylling'!C706)&lt;11,1.1,SUM((D706*$D$2+E706*$E$2+F706*$F$2+G706*$G$2+H706*$H$2+I706*$I$2+J706*$J$2+K706*$K$2+L706*$L$2+M706*$M$2))/11)</f>
        <v>1.1000000000000001</v>
      </c>
      <c r="S706">
        <f t="shared" si="20"/>
        <v>19</v>
      </c>
      <c r="T706">
        <f>YEAR('For utfylling'!B706)</f>
        <v>1900</v>
      </c>
      <c r="U706">
        <f t="shared" si="21"/>
        <v>1881</v>
      </c>
      <c r="V706">
        <f>IF(OR(U706='For utfylling'!F706,U706=('For utfylling'!F706+1),U706=('For utfylling'!F706-1)),1,0)</f>
        <v>0</v>
      </c>
    </row>
    <row r="707" spans="4:22" x14ac:dyDescent="0.2">
      <c r="D707" t="str">
        <f>MID('For utfylling'!$C707,1,1)</f>
        <v/>
      </c>
      <c r="E707" t="str">
        <f>MID('For utfylling'!$C707,2,1)</f>
        <v/>
      </c>
      <c r="F707" t="str">
        <f>MID('For utfylling'!$C707,3,1)</f>
        <v/>
      </c>
      <c r="G707" t="str">
        <f>MID('For utfylling'!$C707,4,1)</f>
        <v/>
      </c>
      <c r="H707" t="str">
        <f>MID('For utfylling'!$C707,5,1)</f>
        <v/>
      </c>
      <c r="I707" t="str">
        <f>MID('For utfylling'!$C707,6,1)</f>
        <v/>
      </c>
      <c r="J707" t="str">
        <f>MID('For utfylling'!$C707,7,1)</f>
        <v/>
      </c>
      <c r="K707" t="str">
        <f>MID('For utfylling'!$C707,8,1)</f>
        <v/>
      </c>
      <c r="L707" t="str">
        <f>MID('For utfylling'!$C707,9,1)</f>
        <v/>
      </c>
      <c r="M707" t="str">
        <f>MID('For utfylling'!$C707,10,1)</f>
        <v/>
      </c>
      <c r="N707" t="str">
        <f>RIGHT('For utfylling'!C707,1)</f>
        <v/>
      </c>
      <c r="O707">
        <f>IF(LEN('For utfylling'!C707)&lt;11,1.1,SUM((D707*$D$1+E707*$E$1+F707*$F$1+G707*$G$1+H707*$H$1+I707*$I$1+J707*$J$1+K707*$K$1+L707*$L$1+M707*$M$1+N707*$N$1))/11)</f>
        <v>1.1000000000000001</v>
      </c>
      <c r="P707">
        <f>IF(LEN('For utfylling'!C707)&lt;11,1.1,SUM((D707*$D$2+E707*$E$2+F707*$F$2+G707*$G$2+H707*$H$2+I707*$I$2+J707*$J$2+K707*$K$2+L707*$L$2+M707*$M$2))/11)</f>
        <v>1.1000000000000001</v>
      </c>
      <c r="S707">
        <f t="shared" si="20"/>
        <v>19</v>
      </c>
      <c r="T707">
        <f>YEAR('For utfylling'!B707)</f>
        <v>1900</v>
      </c>
      <c r="U707">
        <f t="shared" si="21"/>
        <v>1881</v>
      </c>
      <c r="V707">
        <f>IF(OR(U707='For utfylling'!F707,U707=('For utfylling'!F707+1),U707=('For utfylling'!F707-1)),1,0)</f>
        <v>0</v>
      </c>
    </row>
    <row r="708" spans="4:22" x14ac:dyDescent="0.2">
      <c r="D708" t="str">
        <f>MID('For utfylling'!$C708,1,1)</f>
        <v/>
      </c>
      <c r="E708" t="str">
        <f>MID('For utfylling'!$C708,2,1)</f>
        <v/>
      </c>
      <c r="F708" t="str">
        <f>MID('For utfylling'!$C708,3,1)</f>
        <v/>
      </c>
      <c r="G708" t="str">
        <f>MID('For utfylling'!$C708,4,1)</f>
        <v/>
      </c>
      <c r="H708" t="str">
        <f>MID('For utfylling'!$C708,5,1)</f>
        <v/>
      </c>
      <c r="I708" t="str">
        <f>MID('For utfylling'!$C708,6,1)</f>
        <v/>
      </c>
      <c r="J708" t="str">
        <f>MID('For utfylling'!$C708,7,1)</f>
        <v/>
      </c>
      <c r="K708" t="str">
        <f>MID('For utfylling'!$C708,8,1)</f>
        <v/>
      </c>
      <c r="L708" t="str">
        <f>MID('For utfylling'!$C708,9,1)</f>
        <v/>
      </c>
      <c r="M708" t="str">
        <f>MID('For utfylling'!$C708,10,1)</f>
        <v/>
      </c>
      <c r="N708" t="str">
        <f>RIGHT('For utfylling'!C708,1)</f>
        <v/>
      </c>
      <c r="O708">
        <f>IF(LEN('For utfylling'!C708)&lt;11,1.1,SUM((D708*$D$1+E708*$E$1+F708*$F$1+G708*$G$1+H708*$H$1+I708*$I$1+J708*$J$1+K708*$K$1+L708*$L$1+M708*$M$1+N708*$N$1))/11)</f>
        <v>1.1000000000000001</v>
      </c>
      <c r="P708">
        <f>IF(LEN('For utfylling'!C708)&lt;11,1.1,SUM((D708*$D$2+E708*$E$2+F708*$F$2+G708*$G$2+H708*$H$2+I708*$I$2+J708*$J$2+K708*$K$2+L708*$L$2+M708*$M$2))/11)</f>
        <v>1.1000000000000001</v>
      </c>
      <c r="S708">
        <f t="shared" ref="S708:S771" si="22">VALUE(19&amp;H708&amp;I708)</f>
        <v>19</v>
      </c>
      <c r="T708">
        <f>YEAR('For utfylling'!B708)</f>
        <v>1900</v>
      </c>
      <c r="U708">
        <f t="shared" ref="U708:U771" si="23">T708-S708</f>
        <v>1881</v>
      </c>
      <c r="V708">
        <f>IF(OR(U708='For utfylling'!F708,U708=('For utfylling'!F708+1),U708=('For utfylling'!F708-1)),1,0)</f>
        <v>0</v>
      </c>
    </row>
    <row r="709" spans="4:22" x14ac:dyDescent="0.2">
      <c r="D709" t="str">
        <f>MID('For utfylling'!$C709,1,1)</f>
        <v/>
      </c>
      <c r="E709" t="str">
        <f>MID('For utfylling'!$C709,2,1)</f>
        <v/>
      </c>
      <c r="F709" t="str">
        <f>MID('For utfylling'!$C709,3,1)</f>
        <v/>
      </c>
      <c r="G709" t="str">
        <f>MID('For utfylling'!$C709,4,1)</f>
        <v/>
      </c>
      <c r="H709" t="str">
        <f>MID('For utfylling'!$C709,5,1)</f>
        <v/>
      </c>
      <c r="I709" t="str">
        <f>MID('For utfylling'!$C709,6,1)</f>
        <v/>
      </c>
      <c r="J709" t="str">
        <f>MID('For utfylling'!$C709,7,1)</f>
        <v/>
      </c>
      <c r="K709" t="str">
        <f>MID('For utfylling'!$C709,8,1)</f>
        <v/>
      </c>
      <c r="L709" t="str">
        <f>MID('For utfylling'!$C709,9,1)</f>
        <v/>
      </c>
      <c r="M709" t="str">
        <f>MID('For utfylling'!$C709,10,1)</f>
        <v/>
      </c>
      <c r="N709" t="str">
        <f>RIGHT('For utfylling'!C709,1)</f>
        <v/>
      </c>
      <c r="O709">
        <f>IF(LEN('For utfylling'!C709)&lt;11,1.1,SUM((D709*$D$1+E709*$E$1+F709*$F$1+G709*$G$1+H709*$H$1+I709*$I$1+J709*$J$1+K709*$K$1+L709*$L$1+M709*$M$1+N709*$N$1))/11)</f>
        <v>1.1000000000000001</v>
      </c>
      <c r="P709">
        <f>IF(LEN('For utfylling'!C709)&lt;11,1.1,SUM((D709*$D$2+E709*$E$2+F709*$F$2+G709*$G$2+H709*$H$2+I709*$I$2+J709*$J$2+K709*$K$2+L709*$L$2+M709*$M$2))/11)</f>
        <v>1.1000000000000001</v>
      </c>
      <c r="S709">
        <f t="shared" si="22"/>
        <v>19</v>
      </c>
      <c r="T709">
        <f>YEAR('For utfylling'!B709)</f>
        <v>1900</v>
      </c>
      <c r="U709">
        <f t="shared" si="23"/>
        <v>1881</v>
      </c>
      <c r="V709">
        <f>IF(OR(U709='For utfylling'!F709,U709=('For utfylling'!F709+1),U709=('For utfylling'!F709-1)),1,0)</f>
        <v>0</v>
      </c>
    </row>
    <row r="710" spans="4:22" x14ac:dyDescent="0.2">
      <c r="D710" t="str">
        <f>MID('For utfylling'!$C710,1,1)</f>
        <v/>
      </c>
      <c r="E710" t="str">
        <f>MID('For utfylling'!$C710,2,1)</f>
        <v/>
      </c>
      <c r="F710" t="str">
        <f>MID('For utfylling'!$C710,3,1)</f>
        <v/>
      </c>
      <c r="G710" t="str">
        <f>MID('For utfylling'!$C710,4,1)</f>
        <v/>
      </c>
      <c r="H710" t="str">
        <f>MID('For utfylling'!$C710,5,1)</f>
        <v/>
      </c>
      <c r="I710" t="str">
        <f>MID('For utfylling'!$C710,6,1)</f>
        <v/>
      </c>
      <c r="J710" t="str">
        <f>MID('For utfylling'!$C710,7,1)</f>
        <v/>
      </c>
      <c r="K710" t="str">
        <f>MID('For utfylling'!$C710,8,1)</f>
        <v/>
      </c>
      <c r="L710" t="str">
        <f>MID('For utfylling'!$C710,9,1)</f>
        <v/>
      </c>
      <c r="M710" t="str">
        <f>MID('For utfylling'!$C710,10,1)</f>
        <v/>
      </c>
      <c r="N710" t="str">
        <f>RIGHT('For utfylling'!C710,1)</f>
        <v/>
      </c>
      <c r="O710">
        <f>IF(LEN('For utfylling'!C710)&lt;11,1.1,SUM((D710*$D$1+E710*$E$1+F710*$F$1+G710*$G$1+H710*$H$1+I710*$I$1+J710*$J$1+K710*$K$1+L710*$L$1+M710*$M$1+N710*$N$1))/11)</f>
        <v>1.1000000000000001</v>
      </c>
      <c r="P710">
        <f>IF(LEN('For utfylling'!C710)&lt;11,1.1,SUM((D710*$D$2+E710*$E$2+F710*$F$2+G710*$G$2+H710*$H$2+I710*$I$2+J710*$J$2+K710*$K$2+L710*$L$2+M710*$M$2))/11)</f>
        <v>1.1000000000000001</v>
      </c>
      <c r="S710">
        <f t="shared" si="22"/>
        <v>19</v>
      </c>
      <c r="T710">
        <f>YEAR('For utfylling'!B710)</f>
        <v>1900</v>
      </c>
      <c r="U710">
        <f t="shared" si="23"/>
        <v>1881</v>
      </c>
      <c r="V710">
        <f>IF(OR(U710='For utfylling'!F710,U710=('For utfylling'!F710+1),U710=('For utfylling'!F710-1)),1,0)</f>
        <v>0</v>
      </c>
    </row>
    <row r="711" spans="4:22" x14ac:dyDescent="0.2">
      <c r="D711" t="str">
        <f>MID('For utfylling'!$C711,1,1)</f>
        <v/>
      </c>
      <c r="E711" t="str">
        <f>MID('For utfylling'!$C711,2,1)</f>
        <v/>
      </c>
      <c r="F711" t="str">
        <f>MID('For utfylling'!$C711,3,1)</f>
        <v/>
      </c>
      <c r="G711" t="str">
        <f>MID('For utfylling'!$C711,4,1)</f>
        <v/>
      </c>
      <c r="H711" t="str">
        <f>MID('For utfylling'!$C711,5,1)</f>
        <v/>
      </c>
      <c r="I711" t="str">
        <f>MID('For utfylling'!$C711,6,1)</f>
        <v/>
      </c>
      <c r="J711" t="str">
        <f>MID('For utfylling'!$C711,7,1)</f>
        <v/>
      </c>
      <c r="K711" t="str">
        <f>MID('For utfylling'!$C711,8,1)</f>
        <v/>
      </c>
      <c r="L711" t="str">
        <f>MID('For utfylling'!$C711,9,1)</f>
        <v/>
      </c>
      <c r="M711" t="str">
        <f>MID('For utfylling'!$C711,10,1)</f>
        <v/>
      </c>
      <c r="N711" t="str">
        <f>RIGHT('For utfylling'!C711,1)</f>
        <v/>
      </c>
      <c r="O711">
        <f>IF(LEN('For utfylling'!C711)&lt;11,1.1,SUM((D711*$D$1+E711*$E$1+F711*$F$1+G711*$G$1+H711*$H$1+I711*$I$1+J711*$J$1+K711*$K$1+L711*$L$1+M711*$M$1+N711*$N$1))/11)</f>
        <v>1.1000000000000001</v>
      </c>
      <c r="P711">
        <f>IF(LEN('For utfylling'!C711)&lt;11,1.1,SUM((D711*$D$2+E711*$E$2+F711*$F$2+G711*$G$2+H711*$H$2+I711*$I$2+J711*$J$2+K711*$K$2+L711*$L$2+M711*$M$2))/11)</f>
        <v>1.1000000000000001</v>
      </c>
      <c r="S711">
        <f t="shared" si="22"/>
        <v>19</v>
      </c>
      <c r="T711">
        <f>YEAR('For utfylling'!B711)</f>
        <v>1900</v>
      </c>
      <c r="U711">
        <f t="shared" si="23"/>
        <v>1881</v>
      </c>
      <c r="V711">
        <f>IF(OR(U711='For utfylling'!F711,U711=('For utfylling'!F711+1),U711=('For utfylling'!F711-1)),1,0)</f>
        <v>0</v>
      </c>
    </row>
    <row r="712" spans="4:22" x14ac:dyDescent="0.2">
      <c r="D712" t="str">
        <f>MID('For utfylling'!$C712,1,1)</f>
        <v/>
      </c>
      <c r="E712" t="str">
        <f>MID('For utfylling'!$C712,2,1)</f>
        <v/>
      </c>
      <c r="F712" t="str">
        <f>MID('For utfylling'!$C712,3,1)</f>
        <v/>
      </c>
      <c r="G712" t="str">
        <f>MID('For utfylling'!$C712,4,1)</f>
        <v/>
      </c>
      <c r="H712" t="str">
        <f>MID('For utfylling'!$C712,5,1)</f>
        <v/>
      </c>
      <c r="I712" t="str">
        <f>MID('For utfylling'!$C712,6,1)</f>
        <v/>
      </c>
      <c r="J712" t="str">
        <f>MID('For utfylling'!$C712,7,1)</f>
        <v/>
      </c>
      <c r="K712" t="str">
        <f>MID('For utfylling'!$C712,8,1)</f>
        <v/>
      </c>
      <c r="L712" t="str">
        <f>MID('For utfylling'!$C712,9,1)</f>
        <v/>
      </c>
      <c r="M712" t="str">
        <f>MID('For utfylling'!$C712,10,1)</f>
        <v/>
      </c>
      <c r="N712" t="str">
        <f>RIGHT('For utfylling'!C712,1)</f>
        <v/>
      </c>
      <c r="O712">
        <f>IF(LEN('For utfylling'!C712)&lt;11,1.1,SUM((D712*$D$1+E712*$E$1+F712*$F$1+G712*$G$1+H712*$H$1+I712*$I$1+J712*$J$1+K712*$K$1+L712*$L$1+M712*$M$1+N712*$N$1))/11)</f>
        <v>1.1000000000000001</v>
      </c>
      <c r="P712">
        <f>IF(LEN('For utfylling'!C712)&lt;11,1.1,SUM((D712*$D$2+E712*$E$2+F712*$F$2+G712*$G$2+H712*$H$2+I712*$I$2+J712*$J$2+K712*$K$2+L712*$L$2+M712*$M$2))/11)</f>
        <v>1.1000000000000001</v>
      </c>
      <c r="S712">
        <f t="shared" si="22"/>
        <v>19</v>
      </c>
      <c r="T712">
        <f>YEAR('For utfylling'!B712)</f>
        <v>1900</v>
      </c>
      <c r="U712">
        <f t="shared" si="23"/>
        <v>1881</v>
      </c>
      <c r="V712">
        <f>IF(OR(U712='For utfylling'!F712,U712=('For utfylling'!F712+1),U712=('For utfylling'!F712-1)),1,0)</f>
        <v>0</v>
      </c>
    </row>
    <row r="713" spans="4:22" x14ac:dyDescent="0.2">
      <c r="D713" t="str">
        <f>MID('For utfylling'!$C713,1,1)</f>
        <v/>
      </c>
      <c r="E713" t="str">
        <f>MID('For utfylling'!$C713,2,1)</f>
        <v/>
      </c>
      <c r="F713" t="str">
        <f>MID('For utfylling'!$C713,3,1)</f>
        <v/>
      </c>
      <c r="G713" t="str">
        <f>MID('For utfylling'!$C713,4,1)</f>
        <v/>
      </c>
      <c r="H713" t="str">
        <f>MID('For utfylling'!$C713,5,1)</f>
        <v/>
      </c>
      <c r="I713" t="str">
        <f>MID('For utfylling'!$C713,6,1)</f>
        <v/>
      </c>
      <c r="J713" t="str">
        <f>MID('For utfylling'!$C713,7,1)</f>
        <v/>
      </c>
      <c r="K713" t="str">
        <f>MID('For utfylling'!$C713,8,1)</f>
        <v/>
      </c>
      <c r="L713" t="str">
        <f>MID('For utfylling'!$C713,9,1)</f>
        <v/>
      </c>
      <c r="M713" t="str">
        <f>MID('For utfylling'!$C713,10,1)</f>
        <v/>
      </c>
      <c r="N713" t="str">
        <f>RIGHT('For utfylling'!C713,1)</f>
        <v/>
      </c>
      <c r="O713">
        <f>IF(LEN('For utfylling'!C713)&lt;11,1.1,SUM((D713*$D$1+E713*$E$1+F713*$F$1+G713*$G$1+H713*$H$1+I713*$I$1+J713*$J$1+K713*$K$1+L713*$L$1+M713*$M$1+N713*$N$1))/11)</f>
        <v>1.1000000000000001</v>
      </c>
      <c r="P713">
        <f>IF(LEN('For utfylling'!C713)&lt;11,1.1,SUM((D713*$D$2+E713*$E$2+F713*$F$2+G713*$G$2+H713*$H$2+I713*$I$2+J713*$J$2+K713*$K$2+L713*$L$2+M713*$M$2))/11)</f>
        <v>1.1000000000000001</v>
      </c>
      <c r="S713">
        <f t="shared" si="22"/>
        <v>19</v>
      </c>
      <c r="T713">
        <f>YEAR('For utfylling'!B713)</f>
        <v>1900</v>
      </c>
      <c r="U713">
        <f t="shared" si="23"/>
        <v>1881</v>
      </c>
      <c r="V713">
        <f>IF(OR(U713='For utfylling'!F713,U713=('For utfylling'!F713+1),U713=('For utfylling'!F713-1)),1,0)</f>
        <v>0</v>
      </c>
    </row>
    <row r="714" spans="4:22" x14ac:dyDescent="0.2">
      <c r="D714" t="str">
        <f>MID('For utfylling'!$C714,1,1)</f>
        <v/>
      </c>
      <c r="E714" t="str">
        <f>MID('For utfylling'!$C714,2,1)</f>
        <v/>
      </c>
      <c r="F714" t="str">
        <f>MID('For utfylling'!$C714,3,1)</f>
        <v/>
      </c>
      <c r="G714" t="str">
        <f>MID('For utfylling'!$C714,4,1)</f>
        <v/>
      </c>
      <c r="H714" t="str">
        <f>MID('For utfylling'!$C714,5,1)</f>
        <v/>
      </c>
      <c r="I714" t="str">
        <f>MID('For utfylling'!$C714,6,1)</f>
        <v/>
      </c>
      <c r="J714" t="str">
        <f>MID('For utfylling'!$C714,7,1)</f>
        <v/>
      </c>
      <c r="K714" t="str">
        <f>MID('For utfylling'!$C714,8,1)</f>
        <v/>
      </c>
      <c r="L714" t="str">
        <f>MID('For utfylling'!$C714,9,1)</f>
        <v/>
      </c>
      <c r="M714" t="str">
        <f>MID('For utfylling'!$C714,10,1)</f>
        <v/>
      </c>
      <c r="N714" t="str">
        <f>RIGHT('For utfylling'!C714,1)</f>
        <v/>
      </c>
      <c r="O714">
        <f>IF(LEN('For utfylling'!C714)&lt;11,1.1,SUM((D714*$D$1+E714*$E$1+F714*$F$1+G714*$G$1+H714*$H$1+I714*$I$1+J714*$J$1+K714*$K$1+L714*$L$1+M714*$M$1+N714*$N$1))/11)</f>
        <v>1.1000000000000001</v>
      </c>
      <c r="P714">
        <f>IF(LEN('For utfylling'!C714)&lt;11,1.1,SUM((D714*$D$2+E714*$E$2+F714*$F$2+G714*$G$2+H714*$H$2+I714*$I$2+J714*$J$2+K714*$K$2+L714*$L$2+M714*$M$2))/11)</f>
        <v>1.1000000000000001</v>
      </c>
      <c r="S714">
        <f t="shared" si="22"/>
        <v>19</v>
      </c>
      <c r="T714">
        <f>YEAR('For utfylling'!B714)</f>
        <v>1900</v>
      </c>
      <c r="U714">
        <f t="shared" si="23"/>
        <v>1881</v>
      </c>
      <c r="V714">
        <f>IF(OR(U714='For utfylling'!F714,U714=('For utfylling'!F714+1),U714=('For utfylling'!F714-1)),1,0)</f>
        <v>0</v>
      </c>
    </row>
    <row r="715" spans="4:22" x14ac:dyDescent="0.2">
      <c r="D715" t="str">
        <f>MID('For utfylling'!$C715,1,1)</f>
        <v/>
      </c>
      <c r="E715" t="str">
        <f>MID('For utfylling'!$C715,2,1)</f>
        <v/>
      </c>
      <c r="F715" t="str">
        <f>MID('For utfylling'!$C715,3,1)</f>
        <v/>
      </c>
      <c r="G715" t="str">
        <f>MID('For utfylling'!$C715,4,1)</f>
        <v/>
      </c>
      <c r="H715" t="str">
        <f>MID('For utfylling'!$C715,5,1)</f>
        <v/>
      </c>
      <c r="I715" t="str">
        <f>MID('For utfylling'!$C715,6,1)</f>
        <v/>
      </c>
      <c r="J715" t="str">
        <f>MID('For utfylling'!$C715,7,1)</f>
        <v/>
      </c>
      <c r="K715" t="str">
        <f>MID('For utfylling'!$C715,8,1)</f>
        <v/>
      </c>
      <c r="L715" t="str">
        <f>MID('For utfylling'!$C715,9,1)</f>
        <v/>
      </c>
      <c r="M715" t="str">
        <f>MID('For utfylling'!$C715,10,1)</f>
        <v/>
      </c>
      <c r="N715" t="str">
        <f>RIGHT('For utfylling'!C715,1)</f>
        <v/>
      </c>
      <c r="O715">
        <f>IF(LEN('For utfylling'!C715)&lt;11,1.1,SUM((D715*$D$1+E715*$E$1+F715*$F$1+G715*$G$1+H715*$H$1+I715*$I$1+J715*$J$1+K715*$K$1+L715*$L$1+M715*$M$1+N715*$N$1))/11)</f>
        <v>1.1000000000000001</v>
      </c>
      <c r="P715">
        <f>IF(LEN('For utfylling'!C715)&lt;11,1.1,SUM((D715*$D$2+E715*$E$2+F715*$F$2+G715*$G$2+H715*$H$2+I715*$I$2+J715*$J$2+K715*$K$2+L715*$L$2+M715*$M$2))/11)</f>
        <v>1.1000000000000001</v>
      </c>
      <c r="S715">
        <f t="shared" si="22"/>
        <v>19</v>
      </c>
      <c r="T715">
        <f>YEAR('For utfylling'!B715)</f>
        <v>1900</v>
      </c>
      <c r="U715">
        <f t="shared" si="23"/>
        <v>1881</v>
      </c>
      <c r="V715">
        <f>IF(OR(U715='For utfylling'!F715,U715=('For utfylling'!F715+1),U715=('For utfylling'!F715-1)),1,0)</f>
        <v>0</v>
      </c>
    </row>
    <row r="716" spans="4:22" x14ac:dyDescent="0.2">
      <c r="D716" t="str">
        <f>MID('For utfylling'!$C716,1,1)</f>
        <v/>
      </c>
      <c r="E716" t="str">
        <f>MID('For utfylling'!$C716,2,1)</f>
        <v/>
      </c>
      <c r="F716" t="str">
        <f>MID('For utfylling'!$C716,3,1)</f>
        <v/>
      </c>
      <c r="G716" t="str">
        <f>MID('For utfylling'!$C716,4,1)</f>
        <v/>
      </c>
      <c r="H716" t="str">
        <f>MID('For utfylling'!$C716,5,1)</f>
        <v/>
      </c>
      <c r="I716" t="str">
        <f>MID('For utfylling'!$C716,6,1)</f>
        <v/>
      </c>
      <c r="J716" t="str">
        <f>MID('For utfylling'!$C716,7,1)</f>
        <v/>
      </c>
      <c r="K716" t="str">
        <f>MID('For utfylling'!$C716,8,1)</f>
        <v/>
      </c>
      <c r="L716" t="str">
        <f>MID('For utfylling'!$C716,9,1)</f>
        <v/>
      </c>
      <c r="M716" t="str">
        <f>MID('For utfylling'!$C716,10,1)</f>
        <v/>
      </c>
      <c r="N716" t="str">
        <f>RIGHT('For utfylling'!C716,1)</f>
        <v/>
      </c>
      <c r="O716">
        <f>IF(LEN('For utfylling'!C716)&lt;11,1.1,SUM((D716*$D$1+E716*$E$1+F716*$F$1+G716*$G$1+H716*$H$1+I716*$I$1+J716*$J$1+K716*$K$1+L716*$L$1+M716*$M$1+N716*$N$1))/11)</f>
        <v>1.1000000000000001</v>
      </c>
      <c r="P716">
        <f>IF(LEN('For utfylling'!C716)&lt;11,1.1,SUM((D716*$D$2+E716*$E$2+F716*$F$2+G716*$G$2+H716*$H$2+I716*$I$2+J716*$J$2+K716*$K$2+L716*$L$2+M716*$M$2))/11)</f>
        <v>1.1000000000000001</v>
      </c>
      <c r="S716">
        <f t="shared" si="22"/>
        <v>19</v>
      </c>
      <c r="T716">
        <f>YEAR('For utfylling'!B716)</f>
        <v>1900</v>
      </c>
      <c r="U716">
        <f t="shared" si="23"/>
        <v>1881</v>
      </c>
      <c r="V716">
        <f>IF(OR(U716='For utfylling'!F716,U716=('For utfylling'!F716+1),U716=('For utfylling'!F716-1)),1,0)</f>
        <v>0</v>
      </c>
    </row>
    <row r="717" spans="4:22" x14ac:dyDescent="0.2">
      <c r="D717" t="str">
        <f>MID('For utfylling'!$C717,1,1)</f>
        <v/>
      </c>
      <c r="E717" t="str">
        <f>MID('For utfylling'!$C717,2,1)</f>
        <v/>
      </c>
      <c r="F717" t="str">
        <f>MID('For utfylling'!$C717,3,1)</f>
        <v/>
      </c>
      <c r="G717" t="str">
        <f>MID('For utfylling'!$C717,4,1)</f>
        <v/>
      </c>
      <c r="H717" t="str">
        <f>MID('For utfylling'!$C717,5,1)</f>
        <v/>
      </c>
      <c r="I717" t="str">
        <f>MID('For utfylling'!$C717,6,1)</f>
        <v/>
      </c>
      <c r="J717" t="str">
        <f>MID('For utfylling'!$C717,7,1)</f>
        <v/>
      </c>
      <c r="K717" t="str">
        <f>MID('For utfylling'!$C717,8,1)</f>
        <v/>
      </c>
      <c r="L717" t="str">
        <f>MID('For utfylling'!$C717,9,1)</f>
        <v/>
      </c>
      <c r="M717" t="str">
        <f>MID('For utfylling'!$C717,10,1)</f>
        <v/>
      </c>
      <c r="N717" t="str">
        <f>RIGHT('For utfylling'!C717,1)</f>
        <v/>
      </c>
      <c r="O717">
        <f>IF(LEN('For utfylling'!C717)&lt;11,1.1,SUM((D717*$D$1+E717*$E$1+F717*$F$1+G717*$G$1+H717*$H$1+I717*$I$1+J717*$J$1+K717*$K$1+L717*$L$1+M717*$M$1+N717*$N$1))/11)</f>
        <v>1.1000000000000001</v>
      </c>
      <c r="P717">
        <f>IF(LEN('For utfylling'!C717)&lt;11,1.1,SUM((D717*$D$2+E717*$E$2+F717*$F$2+G717*$G$2+H717*$H$2+I717*$I$2+J717*$J$2+K717*$K$2+L717*$L$2+M717*$M$2))/11)</f>
        <v>1.1000000000000001</v>
      </c>
      <c r="S717">
        <f t="shared" si="22"/>
        <v>19</v>
      </c>
      <c r="T717">
        <f>YEAR('For utfylling'!B717)</f>
        <v>1900</v>
      </c>
      <c r="U717">
        <f t="shared" si="23"/>
        <v>1881</v>
      </c>
      <c r="V717">
        <f>IF(OR(U717='For utfylling'!F717,U717=('For utfylling'!F717+1),U717=('For utfylling'!F717-1)),1,0)</f>
        <v>0</v>
      </c>
    </row>
    <row r="718" spans="4:22" x14ac:dyDescent="0.2">
      <c r="D718" t="str">
        <f>MID('For utfylling'!$C718,1,1)</f>
        <v/>
      </c>
      <c r="E718" t="str">
        <f>MID('For utfylling'!$C718,2,1)</f>
        <v/>
      </c>
      <c r="F718" t="str">
        <f>MID('For utfylling'!$C718,3,1)</f>
        <v/>
      </c>
      <c r="G718" t="str">
        <f>MID('For utfylling'!$C718,4,1)</f>
        <v/>
      </c>
      <c r="H718" t="str">
        <f>MID('For utfylling'!$C718,5,1)</f>
        <v/>
      </c>
      <c r="I718" t="str">
        <f>MID('For utfylling'!$C718,6,1)</f>
        <v/>
      </c>
      <c r="J718" t="str">
        <f>MID('For utfylling'!$C718,7,1)</f>
        <v/>
      </c>
      <c r="K718" t="str">
        <f>MID('For utfylling'!$C718,8,1)</f>
        <v/>
      </c>
      <c r="L718" t="str">
        <f>MID('For utfylling'!$C718,9,1)</f>
        <v/>
      </c>
      <c r="M718" t="str">
        <f>MID('For utfylling'!$C718,10,1)</f>
        <v/>
      </c>
      <c r="N718" t="str">
        <f>RIGHT('For utfylling'!C718,1)</f>
        <v/>
      </c>
      <c r="O718">
        <f>IF(LEN('For utfylling'!C718)&lt;11,1.1,SUM((D718*$D$1+E718*$E$1+F718*$F$1+G718*$G$1+H718*$H$1+I718*$I$1+J718*$J$1+K718*$K$1+L718*$L$1+M718*$M$1+N718*$N$1))/11)</f>
        <v>1.1000000000000001</v>
      </c>
      <c r="P718">
        <f>IF(LEN('For utfylling'!C718)&lt;11,1.1,SUM((D718*$D$2+E718*$E$2+F718*$F$2+G718*$G$2+H718*$H$2+I718*$I$2+J718*$J$2+K718*$K$2+L718*$L$2+M718*$M$2))/11)</f>
        <v>1.1000000000000001</v>
      </c>
      <c r="S718">
        <f t="shared" si="22"/>
        <v>19</v>
      </c>
      <c r="T718">
        <f>YEAR('For utfylling'!B718)</f>
        <v>1900</v>
      </c>
      <c r="U718">
        <f t="shared" si="23"/>
        <v>1881</v>
      </c>
      <c r="V718">
        <f>IF(OR(U718='For utfylling'!F718,U718=('For utfylling'!F718+1),U718=('For utfylling'!F718-1)),1,0)</f>
        <v>0</v>
      </c>
    </row>
    <row r="719" spans="4:22" x14ac:dyDescent="0.2">
      <c r="D719" t="str">
        <f>MID('For utfylling'!$C719,1,1)</f>
        <v/>
      </c>
      <c r="E719" t="str">
        <f>MID('For utfylling'!$C719,2,1)</f>
        <v/>
      </c>
      <c r="F719" t="str">
        <f>MID('For utfylling'!$C719,3,1)</f>
        <v/>
      </c>
      <c r="G719" t="str">
        <f>MID('For utfylling'!$C719,4,1)</f>
        <v/>
      </c>
      <c r="H719" t="str">
        <f>MID('For utfylling'!$C719,5,1)</f>
        <v/>
      </c>
      <c r="I719" t="str">
        <f>MID('For utfylling'!$C719,6,1)</f>
        <v/>
      </c>
      <c r="J719" t="str">
        <f>MID('For utfylling'!$C719,7,1)</f>
        <v/>
      </c>
      <c r="K719" t="str">
        <f>MID('For utfylling'!$C719,8,1)</f>
        <v/>
      </c>
      <c r="L719" t="str">
        <f>MID('For utfylling'!$C719,9,1)</f>
        <v/>
      </c>
      <c r="M719" t="str">
        <f>MID('For utfylling'!$C719,10,1)</f>
        <v/>
      </c>
      <c r="N719" t="str">
        <f>RIGHT('For utfylling'!C719,1)</f>
        <v/>
      </c>
      <c r="O719">
        <f>IF(LEN('For utfylling'!C719)&lt;11,1.1,SUM((D719*$D$1+E719*$E$1+F719*$F$1+G719*$G$1+H719*$H$1+I719*$I$1+J719*$J$1+K719*$K$1+L719*$L$1+M719*$M$1+N719*$N$1))/11)</f>
        <v>1.1000000000000001</v>
      </c>
      <c r="P719">
        <f>IF(LEN('For utfylling'!C719)&lt;11,1.1,SUM((D719*$D$2+E719*$E$2+F719*$F$2+G719*$G$2+H719*$H$2+I719*$I$2+J719*$J$2+K719*$K$2+L719*$L$2+M719*$M$2))/11)</f>
        <v>1.1000000000000001</v>
      </c>
      <c r="S719">
        <f t="shared" si="22"/>
        <v>19</v>
      </c>
      <c r="T719">
        <f>YEAR('For utfylling'!B719)</f>
        <v>1900</v>
      </c>
      <c r="U719">
        <f t="shared" si="23"/>
        <v>1881</v>
      </c>
      <c r="V719">
        <f>IF(OR(U719='For utfylling'!F719,U719=('For utfylling'!F719+1),U719=('For utfylling'!F719-1)),1,0)</f>
        <v>0</v>
      </c>
    </row>
    <row r="720" spans="4:22" x14ac:dyDescent="0.2">
      <c r="D720" t="str">
        <f>MID('For utfylling'!$C720,1,1)</f>
        <v/>
      </c>
      <c r="E720" t="str">
        <f>MID('For utfylling'!$C720,2,1)</f>
        <v/>
      </c>
      <c r="F720" t="str">
        <f>MID('For utfylling'!$C720,3,1)</f>
        <v/>
      </c>
      <c r="G720" t="str">
        <f>MID('For utfylling'!$C720,4,1)</f>
        <v/>
      </c>
      <c r="H720" t="str">
        <f>MID('For utfylling'!$C720,5,1)</f>
        <v/>
      </c>
      <c r="I720" t="str">
        <f>MID('For utfylling'!$C720,6,1)</f>
        <v/>
      </c>
      <c r="J720" t="str">
        <f>MID('For utfylling'!$C720,7,1)</f>
        <v/>
      </c>
      <c r="K720" t="str">
        <f>MID('For utfylling'!$C720,8,1)</f>
        <v/>
      </c>
      <c r="L720" t="str">
        <f>MID('For utfylling'!$C720,9,1)</f>
        <v/>
      </c>
      <c r="M720" t="str">
        <f>MID('For utfylling'!$C720,10,1)</f>
        <v/>
      </c>
      <c r="N720" t="str">
        <f>RIGHT('For utfylling'!C720,1)</f>
        <v/>
      </c>
      <c r="O720">
        <f>IF(LEN('For utfylling'!C720)&lt;11,1.1,SUM((D720*$D$1+E720*$E$1+F720*$F$1+G720*$G$1+H720*$H$1+I720*$I$1+J720*$J$1+K720*$K$1+L720*$L$1+M720*$M$1+N720*$N$1))/11)</f>
        <v>1.1000000000000001</v>
      </c>
      <c r="P720">
        <f>IF(LEN('For utfylling'!C720)&lt;11,1.1,SUM((D720*$D$2+E720*$E$2+F720*$F$2+G720*$G$2+H720*$H$2+I720*$I$2+J720*$J$2+K720*$K$2+L720*$L$2+M720*$M$2))/11)</f>
        <v>1.1000000000000001</v>
      </c>
      <c r="S720">
        <f t="shared" si="22"/>
        <v>19</v>
      </c>
      <c r="T720">
        <f>YEAR('For utfylling'!B720)</f>
        <v>1900</v>
      </c>
      <c r="U720">
        <f t="shared" si="23"/>
        <v>1881</v>
      </c>
      <c r="V720">
        <f>IF(OR(U720='For utfylling'!F720,U720=('For utfylling'!F720+1),U720=('For utfylling'!F720-1)),1,0)</f>
        <v>0</v>
      </c>
    </row>
    <row r="721" spans="4:22" x14ac:dyDescent="0.2">
      <c r="D721" t="str">
        <f>MID('For utfylling'!$C721,1,1)</f>
        <v/>
      </c>
      <c r="E721" t="str">
        <f>MID('For utfylling'!$C721,2,1)</f>
        <v/>
      </c>
      <c r="F721" t="str">
        <f>MID('For utfylling'!$C721,3,1)</f>
        <v/>
      </c>
      <c r="G721" t="str">
        <f>MID('For utfylling'!$C721,4,1)</f>
        <v/>
      </c>
      <c r="H721" t="str">
        <f>MID('For utfylling'!$C721,5,1)</f>
        <v/>
      </c>
      <c r="I721" t="str">
        <f>MID('For utfylling'!$C721,6,1)</f>
        <v/>
      </c>
      <c r="J721" t="str">
        <f>MID('For utfylling'!$C721,7,1)</f>
        <v/>
      </c>
      <c r="K721" t="str">
        <f>MID('For utfylling'!$C721,8,1)</f>
        <v/>
      </c>
      <c r="L721" t="str">
        <f>MID('For utfylling'!$C721,9,1)</f>
        <v/>
      </c>
      <c r="M721" t="str">
        <f>MID('For utfylling'!$C721,10,1)</f>
        <v/>
      </c>
      <c r="N721" t="str">
        <f>RIGHT('For utfylling'!C721,1)</f>
        <v/>
      </c>
      <c r="O721">
        <f>IF(LEN('For utfylling'!C721)&lt;11,1.1,SUM((D721*$D$1+E721*$E$1+F721*$F$1+G721*$G$1+H721*$H$1+I721*$I$1+J721*$J$1+K721*$K$1+L721*$L$1+M721*$M$1+N721*$N$1))/11)</f>
        <v>1.1000000000000001</v>
      </c>
      <c r="P721">
        <f>IF(LEN('For utfylling'!C721)&lt;11,1.1,SUM((D721*$D$2+E721*$E$2+F721*$F$2+G721*$G$2+H721*$H$2+I721*$I$2+J721*$J$2+K721*$K$2+L721*$L$2+M721*$M$2))/11)</f>
        <v>1.1000000000000001</v>
      </c>
      <c r="S721">
        <f t="shared" si="22"/>
        <v>19</v>
      </c>
      <c r="T721">
        <f>YEAR('For utfylling'!B721)</f>
        <v>1900</v>
      </c>
      <c r="U721">
        <f t="shared" si="23"/>
        <v>1881</v>
      </c>
      <c r="V721">
        <f>IF(OR(U721='For utfylling'!F721,U721=('For utfylling'!F721+1),U721=('For utfylling'!F721-1)),1,0)</f>
        <v>0</v>
      </c>
    </row>
    <row r="722" spans="4:22" x14ac:dyDescent="0.2">
      <c r="D722" t="str">
        <f>MID('For utfylling'!$C722,1,1)</f>
        <v/>
      </c>
      <c r="E722" t="str">
        <f>MID('For utfylling'!$C722,2,1)</f>
        <v/>
      </c>
      <c r="F722" t="str">
        <f>MID('For utfylling'!$C722,3,1)</f>
        <v/>
      </c>
      <c r="G722" t="str">
        <f>MID('For utfylling'!$C722,4,1)</f>
        <v/>
      </c>
      <c r="H722" t="str">
        <f>MID('For utfylling'!$C722,5,1)</f>
        <v/>
      </c>
      <c r="I722" t="str">
        <f>MID('For utfylling'!$C722,6,1)</f>
        <v/>
      </c>
      <c r="J722" t="str">
        <f>MID('For utfylling'!$C722,7,1)</f>
        <v/>
      </c>
      <c r="K722" t="str">
        <f>MID('For utfylling'!$C722,8,1)</f>
        <v/>
      </c>
      <c r="L722" t="str">
        <f>MID('For utfylling'!$C722,9,1)</f>
        <v/>
      </c>
      <c r="M722" t="str">
        <f>MID('For utfylling'!$C722,10,1)</f>
        <v/>
      </c>
      <c r="N722" t="str">
        <f>RIGHT('For utfylling'!C722,1)</f>
        <v/>
      </c>
      <c r="O722">
        <f>IF(LEN('For utfylling'!C722)&lt;11,1.1,SUM((D722*$D$1+E722*$E$1+F722*$F$1+G722*$G$1+H722*$H$1+I722*$I$1+J722*$J$1+K722*$K$1+L722*$L$1+M722*$M$1+N722*$N$1))/11)</f>
        <v>1.1000000000000001</v>
      </c>
      <c r="P722">
        <f>IF(LEN('For utfylling'!C722)&lt;11,1.1,SUM((D722*$D$2+E722*$E$2+F722*$F$2+G722*$G$2+H722*$H$2+I722*$I$2+J722*$J$2+K722*$K$2+L722*$L$2+M722*$M$2))/11)</f>
        <v>1.1000000000000001</v>
      </c>
      <c r="S722">
        <f t="shared" si="22"/>
        <v>19</v>
      </c>
      <c r="T722">
        <f>YEAR('For utfylling'!B722)</f>
        <v>1900</v>
      </c>
      <c r="U722">
        <f t="shared" si="23"/>
        <v>1881</v>
      </c>
      <c r="V722">
        <f>IF(OR(U722='For utfylling'!F722,U722=('For utfylling'!F722+1),U722=('For utfylling'!F722-1)),1,0)</f>
        <v>0</v>
      </c>
    </row>
    <row r="723" spans="4:22" x14ac:dyDescent="0.2">
      <c r="D723" t="str">
        <f>MID('For utfylling'!$C723,1,1)</f>
        <v/>
      </c>
      <c r="E723" t="str">
        <f>MID('For utfylling'!$C723,2,1)</f>
        <v/>
      </c>
      <c r="F723" t="str">
        <f>MID('For utfylling'!$C723,3,1)</f>
        <v/>
      </c>
      <c r="G723" t="str">
        <f>MID('For utfylling'!$C723,4,1)</f>
        <v/>
      </c>
      <c r="H723" t="str">
        <f>MID('For utfylling'!$C723,5,1)</f>
        <v/>
      </c>
      <c r="I723" t="str">
        <f>MID('For utfylling'!$C723,6,1)</f>
        <v/>
      </c>
      <c r="J723" t="str">
        <f>MID('For utfylling'!$C723,7,1)</f>
        <v/>
      </c>
      <c r="K723" t="str">
        <f>MID('For utfylling'!$C723,8,1)</f>
        <v/>
      </c>
      <c r="L723" t="str">
        <f>MID('For utfylling'!$C723,9,1)</f>
        <v/>
      </c>
      <c r="M723" t="str">
        <f>MID('For utfylling'!$C723,10,1)</f>
        <v/>
      </c>
      <c r="N723" t="str">
        <f>RIGHT('For utfylling'!C723,1)</f>
        <v/>
      </c>
      <c r="O723">
        <f>IF(LEN('For utfylling'!C723)&lt;11,1.1,SUM((D723*$D$1+E723*$E$1+F723*$F$1+G723*$G$1+H723*$H$1+I723*$I$1+J723*$J$1+K723*$K$1+L723*$L$1+M723*$M$1+N723*$N$1))/11)</f>
        <v>1.1000000000000001</v>
      </c>
      <c r="P723">
        <f>IF(LEN('For utfylling'!C723)&lt;11,1.1,SUM((D723*$D$2+E723*$E$2+F723*$F$2+G723*$G$2+H723*$H$2+I723*$I$2+J723*$J$2+K723*$K$2+L723*$L$2+M723*$M$2))/11)</f>
        <v>1.1000000000000001</v>
      </c>
      <c r="S723">
        <f t="shared" si="22"/>
        <v>19</v>
      </c>
      <c r="T723">
        <f>YEAR('For utfylling'!B723)</f>
        <v>1900</v>
      </c>
      <c r="U723">
        <f t="shared" si="23"/>
        <v>1881</v>
      </c>
      <c r="V723">
        <f>IF(OR(U723='For utfylling'!F723,U723=('For utfylling'!F723+1),U723=('For utfylling'!F723-1)),1,0)</f>
        <v>0</v>
      </c>
    </row>
    <row r="724" spans="4:22" x14ac:dyDescent="0.2">
      <c r="D724" t="str">
        <f>MID('For utfylling'!$C724,1,1)</f>
        <v/>
      </c>
      <c r="E724" t="str">
        <f>MID('For utfylling'!$C724,2,1)</f>
        <v/>
      </c>
      <c r="F724" t="str">
        <f>MID('For utfylling'!$C724,3,1)</f>
        <v/>
      </c>
      <c r="G724" t="str">
        <f>MID('For utfylling'!$C724,4,1)</f>
        <v/>
      </c>
      <c r="H724" t="str">
        <f>MID('For utfylling'!$C724,5,1)</f>
        <v/>
      </c>
      <c r="I724" t="str">
        <f>MID('For utfylling'!$C724,6,1)</f>
        <v/>
      </c>
      <c r="J724" t="str">
        <f>MID('For utfylling'!$C724,7,1)</f>
        <v/>
      </c>
      <c r="K724" t="str">
        <f>MID('For utfylling'!$C724,8,1)</f>
        <v/>
      </c>
      <c r="L724" t="str">
        <f>MID('For utfylling'!$C724,9,1)</f>
        <v/>
      </c>
      <c r="M724" t="str">
        <f>MID('For utfylling'!$C724,10,1)</f>
        <v/>
      </c>
      <c r="N724" t="str">
        <f>RIGHT('For utfylling'!C724,1)</f>
        <v/>
      </c>
      <c r="O724">
        <f>IF(LEN('For utfylling'!C724)&lt;11,1.1,SUM((D724*$D$1+E724*$E$1+F724*$F$1+G724*$G$1+H724*$H$1+I724*$I$1+J724*$J$1+K724*$K$1+L724*$L$1+M724*$M$1+N724*$N$1))/11)</f>
        <v>1.1000000000000001</v>
      </c>
      <c r="P724">
        <f>IF(LEN('For utfylling'!C724)&lt;11,1.1,SUM((D724*$D$2+E724*$E$2+F724*$F$2+G724*$G$2+H724*$H$2+I724*$I$2+J724*$J$2+K724*$K$2+L724*$L$2+M724*$M$2))/11)</f>
        <v>1.1000000000000001</v>
      </c>
      <c r="S724">
        <f t="shared" si="22"/>
        <v>19</v>
      </c>
      <c r="T724">
        <f>YEAR('For utfylling'!B724)</f>
        <v>1900</v>
      </c>
      <c r="U724">
        <f t="shared" si="23"/>
        <v>1881</v>
      </c>
      <c r="V724">
        <f>IF(OR(U724='For utfylling'!F724,U724=('For utfylling'!F724+1),U724=('For utfylling'!F724-1)),1,0)</f>
        <v>0</v>
      </c>
    </row>
    <row r="725" spans="4:22" x14ac:dyDescent="0.2">
      <c r="D725" t="str">
        <f>MID('For utfylling'!$C725,1,1)</f>
        <v/>
      </c>
      <c r="E725" t="str">
        <f>MID('For utfylling'!$C725,2,1)</f>
        <v/>
      </c>
      <c r="F725" t="str">
        <f>MID('For utfylling'!$C725,3,1)</f>
        <v/>
      </c>
      <c r="G725" t="str">
        <f>MID('For utfylling'!$C725,4,1)</f>
        <v/>
      </c>
      <c r="H725" t="str">
        <f>MID('For utfylling'!$C725,5,1)</f>
        <v/>
      </c>
      <c r="I725" t="str">
        <f>MID('For utfylling'!$C725,6,1)</f>
        <v/>
      </c>
      <c r="J725" t="str">
        <f>MID('For utfylling'!$C725,7,1)</f>
        <v/>
      </c>
      <c r="K725" t="str">
        <f>MID('For utfylling'!$C725,8,1)</f>
        <v/>
      </c>
      <c r="L725" t="str">
        <f>MID('For utfylling'!$C725,9,1)</f>
        <v/>
      </c>
      <c r="M725" t="str">
        <f>MID('For utfylling'!$C725,10,1)</f>
        <v/>
      </c>
      <c r="N725" t="str">
        <f>RIGHT('For utfylling'!C725,1)</f>
        <v/>
      </c>
      <c r="O725">
        <f>IF(LEN('For utfylling'!C725)&lt;11,1.1,SUM((D725*$D$1+E725*$E$1+F725*$F$1+G725*$G$1+H725*$H$1+I725*$I$1+J725*$J$1+K725*$K$1+L725*$L$1+M725*$M$1+N725*$N$1))/11)</f>
        <v>1.1000000000000001</v>
      </c>
      <c r="P725">
        <f>IF(LEN('For utfylling'!C725)&lt;11,1.1,SUM((D725*$D$2+E725*$E$2+F725*$F$2+G725*$G$2+H725*$H$2+I725*$I$2+J725*$J$2+K725*$K$2+L725*$L$2+M725*$M$2))/11)</f>
        <v>1.1000000000000001</v>
      </c>
      <c r="S725">
        <f t="shared" si="22"/>
        <v>19</v>
      </c>
      <c r="T725">
        <f>YEAR('For utfylling'!B725)</f>
        <v>1900</v>
      </c>
      <c r="U725">
        <f t="shared" si="23"/>
        <v>1881</v>
      </c>
      <c r="V725">
        <f>IF(OR(U725='For utfylling'!F725,U725=('For utfylling'!F725+1),U725=('For utfylling'!F725-1)),1,0)</f>
        <v>0</v>
      </c>
    </row>
    <row r="726" spans="4:22" x14ac:dyDescent="0.2">
      <c r="D726" t="str">
        <f>MID('For utfylling'!$C726,1,1)</f>
        <v/>
      </c>
      <c r="E726" t="str">
        <f>MID('For utfylling'!$C726,2,1)</f>
        <v/>
      </c>
      <c r="F726" t="str">
        <f>MID('For utfylling'!$C726,3,1)</f>
        <v/>
      </c>
      <c r="G726" t="str">
        <f>MID('For utfylling'!$C726,4,1)</f>
        <v/>
      </c>
      <c r="H726" t="str">
        <f>MID('For utfylling'!$C726,5,1)</f>
        <v/>
      </c>
      <c r="I726" t="str">
        <f>MID('For utfylling'!$C726,6,1)</f>
        <v/>
      </c>
      <c r="J726" t="str">
        <f>MID('For utfylling'!$C726,7,1)</f>
        <v/>
      </c>
      <c r="K726" t="str">
        <f>MID('For utfylling'!$C726,8,1)</f>
        <v/>
      </c>
      <c r="L726" t="str">
        <f>MID('For utfylling'!$C726,9,1)</f>
        <v/>
      </c>
      <c r="M726" t="str">
        <f>MID('For utfylling'!$C726,10,1)</f>
        <v/>
      </c>
      <c r="N726" t="str">
        <f>RIGHT('For utfylling'!C726,1)</f>
        <v/>
      </c>
      <c r="O726">
        <f>IF(LEN('For utfylling'!C726)&lt;11,1.1,SUM((D726*$D$1+E726*$E$1+F726*$F$1+G726*$G$1+H726*$H$1+I726*$I$1+J726*$J$1+K726*$K$1+L726*$L$1+M726*$M$1+N726*$N$1))/11)</f>
        <v>1.1000000000000001</v>
      </c>
      <c r="P726">
        <f>IF(LEN('For utfylling'!C726)&lt;11,1.1,SUM((D726*$D$2+E726*$E$2+F726*$F$2+G726*$G$2+H726*$H$2+I726*$I$2+J726*$J$2+K726*$K$2+L726*$L$2+M726*$M$2))/11)</f>
        <v>1.1000000000000001</v>
      </c>
      <c r="S726">
        <f t="shared" si="22"/>
        <v>19</v>
      </c>
      <c r="T726">
        <f>YEAR('For utfylling'!B726)</f>
        <v>1900</v>
      </c>
      <c r="U726">
        <f t="shared" si="23"/>
        <v>1881</v>
      </c>
      <c r="V726">
        <f>IF(OR(U726='For utfylling'!F726,U726=('For utfylling'!F726+1),U726=('For utfylling'!F726-1)),1,0)</f>
        <v>0</v>
      </c>
    </row>
    <row r="727" spans="4:22" x14ac:dyDescent="0.2">
      <c r="D727" t="str">
        <f>MID('For utfylling'!$C727,1,1)</f>
        <v/>
      </c>
      <c r="E727" t="str">
        <f>MID('For utfylling'!$C727,2,1)</f>
        <v/>
      </c>
      <c r="F727" t="str">
        <f>MID('For utfylling'!$C727,3,1)</f>
        <v/>
      </c>
      <c r="G727" t="str">
        <f>MID('For utfylling'!$C727,4,1)</f>
        <v/>
      </c>
      <c r="H727" t="str">
        <f>MID('For utfylling'!$C727,5,1)</f>
        <v/>
      </c>
      <c r="I727" t="str">
        <f>MID('For utfylling'!$C727,6,1)</f>
        <v/>
      </c>
      <c r="J727" t="str">
        <f>MID('For utfylling'!$C727,7,1)</f>
        <v/>
      </c>
      <c r="K727" t="str">
        <f>MID('For utfylling'!$C727,8,1)</f>
        <v/>
      </c>
      <c r="L727" t="str">
        <f>MID('For utfylling'!$C727,9,1)</f>
        <v/>
      </c>
      <c r="M727" t="str">
        <f>MID('For utfylling'!$C727,10,1)</f>
        <v/>
      </c>
      <c r="N727" t="str">
        <f>RIGHT('For utfylling'!C727,1)</f>
        <v/>
      </c>
      <c r="O727">
        <f>IF(LEN('For utfylling'!C727)&lt;11,1.1,SUM((D727*$D$1+E727*$E$1+F727*$F$1+G727*$G$1+H727*$H$1+I727*$I$1+J727*$J$1+K727*$K$1+L727*$L$1+M727*$M$1+N727*$N$1))/11)</f>
        <v>1.1000000000000001</v>
      </c>
      <c r="P727">
        <f>IF(LEN('For utfylling'!C727)&lt;11,1.1,SUM((D727*$D$2+E727*$E$2+F727*$F$2+G727*$G$2+H727*$H$2+I727*$I$2+J727*$J$2+K727*$K$2+L727*$L$2+M727*$M$2))/11)</f>
        <v>1.1000000000000001</v>
      </c>
      <c r="S727">
        <f t="shared" si="22"/>
        <v>19</v>
      </c>
      <c r="T727">
        <f>YEAR('For utfylling'!B727)</f>
        <v>1900</v>
      </c>
      <c r="U727">
        <f t="shared" si="23"/>
        <v>1881</v>
      </c>
      <c r="V727">
        <f>IF(OR(U727='For utfylling'!F727,U727=('For utfylling'!F727+1),U727=('For utfylling'!F727-1)),1,0)</f>
        <v>0</v>
      </c>
    </row>
    <row r="728" spans="4:22" x14ac:dyDescent="0.2">
      <c r="D728" t="str">
        <f>MID('For utfylling'!$C728,1,1)</f>
        <v/>
      </c>
      <c r="E728" t="str">
        <f>MID('For utfylling'!$C728,2,1)</f>
        <v/>
      </c>
      <c r="F728" t="str">
        <f>MID('For utfylling'!$C728,3,1)</f>
        <v/>
      </c>
      <c r="G728" t="str">
        <f>MID('For utfylling'!$C728,4,1)</f>
        <v/>
      </c>
      <c r="H728" t="str">
        <f>MID('For utfylling'!$C728,5,1)</f>
        <v/>
      </c>
      <c r="I728" t="str">
        <f>MID('For utfylling'!$C728,6,1)</f>
        <v/>
      </c>
      <c r="J728" t="str">
        <f>MID('For utfylling'!$C728,7,1)</f>
        <v/>
      </c>
      <c r="K728" t="str">
        <f>MID('For utfylling'!$C728,8,1)</f>
        <v/>
      </c>
      <c r="L728" t="str">
        <f>MID('For utfylling'!$C728,9,1)</f>
        <v/>
      </c>
      <c r="M728" t="str">
        <f>MID('For utfylling'!$C728,10,1)</f>
        <v/>
      </c>
      <c r="N728" t="str">
        <f>RIGHT('For utfylling'!C728,1)</f>
        <v/>
      </c>
      <c r="O728">
        <f>IF(LEN('For utfylling'!C728)&lt;11,1.1,SUM((D728*$D$1+E728*$E$1+F728*$F$1+G728*$G$1+H728*$H$1+I728*$I$1+J728*$J$1+K728*$K$1+L728*$L$1+M728*$M$1+N728*$N$1))/11)</f>
        <v>1.1000000000000001</v>
      </c>
      <c r="P728">
        <f>IF(LEN('For utfylling'!C728)&lt;11,1.1,SUM((D728*$D$2+E728*$E$2+F728*$F$2+G728*$G$2+H728*$H$2+I728*$I$2+J728*$J$2+K728*$K$2+L728*$L$2+M728*$M$2))/11)</f>
        <v>1.1000000000000001</v>
      </c>
      <c r="S728">
        <f t="shared" si="22"/>
        <v>19</v>
      </c>
      <c r="T728">
        <f>YEAR('For utfylling'!B728)</f>
        <v>1900</v>
      </c>
      <c r="U728">
        <f t="shared" si="23"/>
        <v>1881</v>
      </c>
      <c r="V728">
        <f>IF(OR(U728='For utfylling'!F728,U728=('For utfylling'!F728+1),U728=('For utfylling'!F728-1)),1,0)</f>
        <v>0</v>
      </c>
    </row>
    <row r="729" spans="4:22" x14ac:dyDescent="0.2">
      <c r="D729" t="str">
        <f>MID('For utfylling'!$C729,1,1)</f>
        <v/>
      </c>
      <c r="E729" t="str">
        <f>MID('For utfylling'!$C729,2,1)</f>
        <v/>
      </c>
      <c r="F729" t="str">
        <f>MID('For utfylling'!$C729,3,1)</f>
        <v/>
      </c>
      <c r="G729" t="str">
        <f>MID('For utfylling'!$C729,4,1)</f>
        <v/>
      </c>
      <c r="H729" t="str">
        <f>MID('For utfylling'!$C729,5,1)</f>
        <v/>
      </c>
      <c r="I729" t="str">
        <f>MID('For utfylling'!$C729,6,1)</f>
        <v/>
      </c>
      <c r="J729" t="str">
        <f>MID('For utfylling'!$C729,7,1)</f>
        <v/>
      </c>
      <c r="K729" t="str">
        <f>MID('For utfylling'!$C729,8,1)</f>
        <v/>
      </c>
      <c r="L729" t="str">
        <f>MID('For utfylling'!$C729,9,1)</f>
        <v/>
      </c>
      <c r="M729" t="str">
        <f>MID('For utfylling'!$C729,10,1)</f>
        <v/>
      </c>
      <c r="N729" t="str">
        <f>RIGHT('For utfylling'!C729,1)</f>
        <v/>
      </c>
      <c r="O729">
        <f>IF(LEN('For utfylling'!C729)&lt;11,1.1,SUM((D729*$D$1+E729*$E$1+F729*$F$1+G729*$G$1+H729*$H$1+I729*$I$1+J729*$J$1+K729*$K$1+L729*$L$1+M729*$M$1+N729*$N$1))/11)</f>
        <v>1.1000000000000001</v>
      </c>
      <c r="P729">
        <f>IF(LEN('For utfylling'!C729)&lt;11,1.1,SUM((D729*$D$2+E729*$E$2+F729*$F$2+G729*$G$2+H729*$H$2+I729*$I$2+J729*$J$2+K729*$K$2+L729*$L$2+M729*$M$2))/11)</f>
        <v>1.1000000000000001</v>
      </c>
      <c r="S729">
        <f t="shared" si="22"/>
        <v>19</v>
      </c>
      <c r="T729">
        <f>YEAR('For utfylling'!B729)</f>
        <v>1900</v>
      </c>
      <c r="U729">
        <f t="shared" si="23"/>
        <v>1881</v>
      </c>
      <c r="V729">
        <f>IF(OR(U729='For utfylling'!F729,U729=('For utfylling'!F729+1),U729=('For utfylling'!F729-1)),1,0)</f>
        <v>0</v>
      </c>
    </row>
    <row r="730" spans="4:22" x14ac:dyDescent="0.2">
      <c r="D730" t="str">
        <f>MID('For utfylling'!$C730,1,1)</f>
        <v/>
      </c>
      <c r="E730" t="str">
        <f>MID('For utfylling'!$C730,2,1)</f>
        <v/>
      </c>
      <c r="F730" t="str">
        <f>MID('For utfylling'!$C730,3,1)</f>
        <v/>
      </c>
      <c r="G730" t="str">
        <f>MID('For utfylling'!$C730,4,1)</f>
        <v/>
      </c>
      <c r="H730" t="str">
        <f>MID('For utfylling'!$C730,5,1)</f>
        <v/>
      </c>
      <c r="I730" t="str">
        <f>MID('For utfylling'!$C730,6,1)</f>
        <v/>
      </c>
      <c r="J730" t="str">
        <f>MID('For utfylling'!$C730,7,1)</f>
        <v/>
      </c>
      <c r="K730" t="str">
        <f>MID('For utfylling'!$C730,8,1)</f>
        <v/>
      </c>
      <c r="L730" t="str">
        <f>MID('For utfylling'!$C730,9,1)</f>
        <v/>
      </c>
      <c r="M730" t="str">
        <f>MID('For utfylling'!$C730,10,1)</f>
        <v/>
      </c>
      <c r="N730" t="str">
        <f>RIGHT('For utfylling'!C730,1)</f>
        <v/>
      </c>
      <c r="O730">
        <f>IF(LEN('For utfylling'!C730)&lt;11,1.1,SUM((D730*$D$1+E730*$E$1+F730*$F$1+G730*$G$1+H730*$H$1+I730*$I$1+J730*$J$1+K730*$K$1+L730*$L$1+M730*$M$1+N730*$N$1))/11)</f>
        <v>1.1000000000000001</v>
      </c>
      <c r="P730">
        <f>IF(LEN('For utfylling'!C730)&lt;11,1.1,SUM((D730*$D$2+E730*$E$2+F730*$F$2+G730*$G$2+H730*$H$2+I730*$I$2+J730*$J$2+K730*$K$2+L730*$L$2+M730*$M$2))/11)</f>
        <v>1.1000000000000001</v>
      </c>
      <c r="S730">
        <f t="shared" si="22"/>
        <v>19</v>
      </c>
      <c r="T730">
        <f>YEAR('For utfylling'!B730)</f>
        <v>1900</v>
      </c>
      <c r="U730">
        <f t="shared" si="23"/>
        <v>1881</v>
      </c>
      <c r="V730">
        <f>IF(OR(U730='For utfylling'!F730,U730=('For utfylling'!F730+1),U730=('For utfylling'!F730-1)),1,0)</f>
        <v>0</v>
      </c>
    </row>
    <row r="731" spans="4:22" x14ac:dyDescent="0.2">
      <c r="D731" t="str">
        <f>MID('For utfylling'!$C731,1,1)</f>
        <v/>
      </c>
      <c r="E731" t="str">
        <f>MID('For utfylling'!$C731,2,1)</f>
        <v/>
      </c>
      <c r="F731" t="str">
        <f>MID('For utfylling'!$C731,3,1)</f>
        <v/>
      </c>
      <c r="G731" t="str">
        <f>MID('For utfylling'!$C731,4,1)</f>
        <v/>
      </c>
      <c r="H731" t="str">
        <f>MID('For utfylling'!$C731,5,1)</f>
        <v/>
      </c>
      <c r="I731" t="str">
        <f>MID('For utfylling'!$C731,6,1)</f>
        <v/>
      </c>
      <c r="J731" t="str">
        <f>MID('For utfylling'!$C731,7,1)</f>
        <v/>
      </c>
      <c r="K731" t="str">
        <f>MID('For utfylling'!$C731,8,1)</f>
        <v/>
      </c>
      <c r="L731" t="str">
        <f>MID('For utfylling'!$C731,9,1)</f>
        <v/>
      </c>
      <c r="M731" t="str">
        <f>MID('For utfylling'!$C731,10,1)</f>
        <v/>
      </c>
      <c r="N731" t="str">
        <f>RIGHT('For utfylling'!C731,1)</f>
        <v/>
      </c>
      <c r="O731">
        <f>IF(LEN('For utfylling'!C731)&lt;11,1.1,SUM((D731*$D$1+E731*$E$1+F731*$F$1+G731*$G$1+H731*$H$1+I731*$I$1+J731*$J$1+K731*$K$1+L731*$L$1+M731*$M$1+N731*$N$1))/11)</f>
        <v>1.1000000000000001</v>
      </c>
      <c r="P731">
        <f>IF(LEN('For utfylling'!C731)&lt;11,1.1,SUM((D731*$D$2+E731*$E$2+F731*$F$2+G731*$G$2+H731*$H$2+I731*$I$2+J731*$J$2+K731*$K$2+L731*$L$2+M731*$M$2))/11)</f>
        <v>1.1000000000000001</v>
      </c>
      <c r="S731">
        <f t="shared" si="22"/>
        <v>19</v>
      </c>
      <c r="T731">
        <f>YEAR('For utfylling'!B731)</f>
        <v>1900</v>
      </c>
      <c r="U731">
        <f t="shared" si="23"/>
        <v>1881</v>
      </c>
      <c r="V731">
        <f>IF(OR(U731='For utfylling'!F731,U731=('For utfylling'!F731+1),U731=('For utfylling'!F731-1)),1,0)</f>
        <v>0</v>
      </c>
    </row>
    <row r="732" spans="4:22" x14ac:dyDescent="0.2">
      <c r="D732" t="str">
        <f>MID('For utfylling'!$C732,1,1)</f>
        <v/>
      </c>
      <c r="E732" t="str">
        <f>MID('For utfylling'!$C732,2,1)</f>
        <v/>
      </c>
      <c r="F732" t="str">
        <f>MID('For utfylling'!$C732,3,1)</f>
        <v/>
      </c>
      <c r="G732" t="str">
        <f>MID('For utfylling'!$C732,4,1)</f>
        <v/>
      </c>
      <c r="H732" t="str">
        <f>MID('For utfylling'!$C732,5,1)</f>
        <v/>
      </c>
      <c r="I732" t="str">
        <f>MID('For utfylling'!$C732,6,1)</f>
        <v/>
      </c>
      <c r="J732" t="str">
        <f>MID('For utfylling'!$C732,7,1)</f>
        <v/>
      </c>
      <c r="K732" t="str">
        <f>MID('For utfylling'!$C732,8,1)</f>
        <v/>
      </c>
      <c r="L732" t="str">
        <f>MID('For utfylling'!$C732,9,1)</f>
        <v/>
      </c>
      <c r="M732" t="str">
        <f>MID('For utfylling'!$C732,10,1)</f>
        <v/>
      </c>
      <c r="N732" t="str">
        <f>RIGHT('For utfylling'!C732,1)</f>
        <v/>
      </c>
      <c r="O732">
        <f>IF(LEN('For utfylling'!C732)&lt;11,1.1,SUM((D732*$D$1+E732*$E$1+F732*$F$1+G732*$G$1+H732*$H$1+I732*$I$1+J732*$J$1+K732*$K$1+L732*$L$1+M732*$M$1+N732*$N$1))/11)</f>
        <v>1.1000000000000001</v>
      </c>
      <c r="P732">
        <f>IF(LEN('For utfylling'!C732)&lt;11,1.1,SUM((D732*$D$2+E732*$E$2+F732*$F$2+G732*$G$2+H732*$H$2+I732*$I$2+J732*$J$2+K732*$K$2+L732*$L$2+M732*$M$2))/11)</f>
        <v>1.1000000000000001</v>
      </c>
      <c r="S732">
        <f t="shared" si="22"/>
        <v>19</v>
      </c>
      <c r="T732">
        <f>YEAR('For utfylling'!B732)</f>
        <v>1900</v>
      </c>
      <c r="U732">
        <f t="shared" si="23"/>
        <v>1881</v>
      </c>
      <c r="V732">
        <f>IF(OR(U732='For utfylling'!F732,U732=('For utfylling'!F732+1),U732=('For utfylling'!F732-1)),1,0)</f>
        <v>0</v>
      </c>
    </row>
    <row r="733" spans="4:22" x14ac:dyDescent="0.2">
      <c r="D733" t="str">
        <f>MID('For utfylling'!$C733,1,1)</f>
        <v/>
      </c>
      <c r="E733" t="str">
        <f>MID('For utfylling'!$C733,2,1)</f>
        <v/>
      </c>
      <c r="F733" t="str">
        <f>MID('For utfylling'!$C733,3,1)</f>
        <v/>
      </c>
      <c r="G733" t="str">
        <f>MID('For utfylling'!$C733,4,1)</f>
        <v/>
      </c>
      <c r="H733" t="str">
        <f>MID('For utfylling'!$C733,5,1)</f>
        <v/>
      </c>
      <c r="I733" t="str">
        <f>MID('For utfylling'!$C733,6,1)</f>
        <v/>
      </c>
      <c r="J733" t="str">
        <f>MID('For utfylling'!$C733,7,1)</f>
        <v/>
      </c>
      <c r="K733" t="str">
        <f>MID('For utfylling'!$C733,8,1)</f>
        <v/>
      </c>
      <c r="L733" t="str">
        <f>MID('For utfylling'!$C733,9,1)</f>
        <v/>
      </c>
      <c r="M733" t="str">
        <f>MID('For utfylling'!$C733,10,1)</f>
        <v/>
      </c>
      <c r="N733" t="str">
        <f>RIGHT('For utfylling'!C733,1)</f>
        <v/>
      </c>
      <c r="O733">
        <f>IF(LEN('For utfylling'!C733)&lt;11,1.1,SUM((D733*$D$1+E733*$E$1+F733*$F$1+G733*$G$1+H733*$H$1+I733*$I$1+J733*$J$1+K733*$K$1+L733*$L$1+M733*$M$1+N733*$N$1))/11)</f>
        <v>1.1000000000000001</v>
      </c>
      <c r="P733">
        <f>IF(LEN('For utfylling'!C733)&lt;11,1.1,SUM((D733*$D$2+E733*$E$2+F733*$F$2+G733*$G$2+H733*$H$2+I733*$I$2+J733*$J$2+K733*$K$2+L733*$L$2+M733*$M$2))/11)</f>
        <v>1.1000000000000001</v>
      </c>
      <c r="S733">
        <f t="shared" si="22"/>
        <v>19</v>
      </c>
      <c r="T733">
        <f>YEAR('For utfylling'!B733)</f>
        <v>1900</v>
      </c>
      <c r="U733">
        <f t="shared" si="23"/>
        <v>1881</v>
      </c>
      <c r="V733">
        <f>IF(OR(U733='For utfylling'!F733,U733=('For utfylling'!F733+1),U733=('For utfylling'!F733-1)),1,0)</f>
        <v>0</v>
      </c>
    </row>
    <row r="734" spans="4:22" x14ac:dyDescent="0.2">
      <c r="D734" t="str">
        <f>MID('For utfylling'!$C734,1,1)</f>
        <v/>
      </c>
      <c r="E734" t="str">
        <f>MID('For utfylling'!$C734,2,1)</f>
        <v/>
      </c>
      <c r="F734" t="str">
        <f>MID('For utfylling'!$C734,3,1)</f>
        <v/>
      </c>
      <c r="G734" t="str">
        <f>MID('For utfylling'!$C734,4,1)</f>
        <v/>
      </c>
      <c r="H734" t="str">
        <f>MID('For utfylling'!$C734,5,1)</f>
        <v/>
      </c>
      <c r="I734" t="str">
        <f>MID('For utfylling'!$C734,6,1)</f>
        <v/>
      </c>
      <c r="J734" t="str">
        <f>MID('For utfylling'!$C734,7,1)</f>
        <v/>
      </c>
      <c r="K734" t="str">
        <f>MID('For utfylling'!$C734,8,1)</f>
        <v/>
      </c>
      <c r="L734" t="str">
        <f>MID('For utfylling'!$C734,9,1)</f>
        <v/>
      </c>
      <c r="M734" t="str">
        <f>MID('For utfylling'!$C734,10,1)</f>
        <v/>
      </c>
      <c r="N734" t="str">
        <f>RIGHT('For utfylling'!C734,1)</f>
        <v/>
      </c>
      <c r="O734">
        <f>IF(LEN('For utfylling'!C734)&lt;11,1.1,SUM((D734*$D$1+E734*$E$1+F734*$F$1+G734*$G$1+H734*$H$1+I734*$I$1+J734*$J$1+K734*$K$1+L734*$L$1+M734*$M$1+N734*$N$1))/11)</f>
        <v>1.1000000000000001</v>
      </c>
      <c r="P734">
        <f>IF(LEN('For utfylling'!C734)&lt;11,1.1,SUM((D734*$D$2+E734*$E$2+F734*$F$2+G734*$G$2+H734*$H$2+I734*$I$2+J734*$J$2+K734*$K$2+L734*$L$2+M734*$M$2))/11)</f>
        <v>1.1000000000000001</v>
      </c>
      <c r="S734">
        <f t="shared" si="22"/>
        <v>19</v>
      </c>
      <c r="T734">
        <f>YEAR('For utfylling'!B734)</f>
        <v>1900</v>
      </c>
      <c r="U734">
        <f t="shared" si="23"/>
        <v>1881</v>
      </c>
      <c r="V734">
        <f>IF(OR(U734='For utfylling'!F734,U734=('For utfylling'!F734+1),U734=('For utfylling'!F734-1)),1,0)</f>
        <v>0</v>
      </c>
    </row>
    <row r="735" spans="4:22" x14ac:dyDescent="0.2">
      <c r="D735" t="str">
        <f>MID('For utfylling'!$C735,1,1)</f>
        <v/>
      </c>
      <c r="E735" t="str">
        <f>MID('For utfylling'!$C735,2,1)</f>
        <v/>
      </c>
      <c r="F735" t="str">
        <f>MID('For utfylling'!$C735,3,1)</f>
        <v/>
      </c>
      <c r="G735" t="str">
        <f>MID('For utfylling'!$C735,4,1)</f>
        <v/>
      </c>
      <c r="H735" t="str">
        <f>MID('For utfylling'!$C735,5,1)</f>
        <v/>
      </c>
      <c r="I735" t="str">
        <f>MID('For utfylling'!$C735,6,1)</f>
        <v/>
      </c>
      <c r="J735" t="str">
        <f>MID('For utfylling'!$C735,7,1)</f>
        <v/>
      </c>
      <c r="K735" t="str">
        <f>MID('For utfylling'!$C735,8,1)</f>
        <v/>
      </c>
      <c r="L735" t="str">
        <f>MID('For utfylling'!$C735,9,1)</f>
        <v/>
      </c>
      <c r="M735" t="str">
        <f>MID('For utfylling'!$C735,10,1)</f>
        <v/>
      </c>
      <c r="N735" t="str">
        <f>RIGHT('For utfylling'!C735,1)</f>
        <v/>
      </c>
      <c r="O735">
        <f>IF(LEN('For utfylling'!C735)&lt;11,1.1,SUM((D735*$D$1+E735*$E$1+F735*$F$1+G735*$G$1+H735*$H$1+I735*$I$1+J735*$J$1+K735*$K$1+L735*$L$1+M735*$M$1+N735*$N$1))/11)</f>
        <v>1.1000000000000001</v>
      </c>
      <c r="P735">
        <f>IF(LEN('For utfylling'!C735)&lt;11,1.1,SUM((D735*$D$2+E735*$E$2+F735*$F$2+G735*$G$2+H735*$H$2+I735*$I$2+J735*$J$2+K735*$K$2+L735*$L$2+M735*$M$2))/11)</f>
        <v>1.1000000000000001</v>
      </c>
      <c r="S735">
        <f t="shared" si="22"/>
        <v>19</v>
      </c>
      <c r="T735">
        <f>YEAR('For utfylling'!B735)</f>
        <v>1900</v>
      </c>
      <c r="U735">
        <f t="shared" si="23"/>
        <v>1881</v>
      </c>
      <c r="V735">
        <f>IF(OR(U735='For utfylling'!F735,U735=('For utfylling'!F735+1),U735=('For utfylling'!F735-1)),1,0)</f>
        <v>0</v>
      </c>
    </row>
    <row r="736" spans="4:22" x14ac:dyDescent="0.2">
      <c r="D736" t="str">
        <f>MID('For utfylling'!$C736,1,1)</f>
        <v/>
      </c>
      <c r="E736" t="str">
        <f>MID('For utfylling'!$C736,2,1)</f>
        <v/>
      </c>
      <c r="F736" t="str">
        <f>MID('For utfylling'!$C736,3,1)</f>
        <v/>
      </c>
      <c r="G736" t="str">
        <f>MID('For utfylling'!$C736,4,1)</f>
        <v/>
      </c>
      <c r="H736" t="str">
        <f>MID('For utfylling'!$C736,5,1)</f>
        <v/>
      </c>
      <c r="I736" t="str">
        <f>MID('For utfylling'!$C736,6,1)</f>
        <v/>
      </c>
      <c r="J736" t="str">
        <f>MID('For utfylling'!$C736,7,1)</f>
        <v/>
      </c>
      <c r="K736" t="str">
        <f>MID('For utfylling'!$C736,8,1)</f>
        <v/>
      </c>
      <c r="L736" t="str">
        <f>MID('For utfylling'!$C736,9,1)</f>
        <v/>
      </c>
      <c r="M736" t="str">
        <f>MID('For utfylling'!$C736,10,1)</f>
        <v/>
      </c>
      <c r="N736" t="str">
        <f>RIGHT('For utfylling'!C736,1)</f>
        <v/>
      </c>
      <c r="O736">
        <f>IF(LEN('For utfylling'!C736)&lt;11,1.1,SUM((D736*$D$1+E736*$E$1+F736*$F$1+G736*$G$1+H736*$H$1+I736*$I$1+J736*$J$1+K736*$K$1+L736*$L$1+M736*$M$1+N736*$N$1))/11)</f>
        <v>1.1000000000000001</v>
      </c>
      <c r="P736">
        <f>IF(LEN('For utfylling'!C736)&lt;11,1.1,SUM((D736*$D$2+E736*$E$2+F736*$F$2+G736*$G$2+H736*$H$2+I736*$I$2+J736*$J$2+K736*$K$2+L736*$L$2+M736*$M$2))/11)</f>
        <v>1.1000000000000001</v>
      </c>
      <c r="S736">
        <f t="shared" si="22"/>
        <v>19</v>
      </c>
      <c r="T736">
        <f>YEAR('For utfylling'!B736)</f>
        <v>1900</v>
      </c>
      <c r="U736">
        <f t="shared" si="23"/>
        <v>1881</v>
      </c>
      <c r="V736">
        <f>IF(OR(U736='For utfylling'!F736,U736=('For utfylling'!F736+1),U736=('For utfylling'!F736-1)),1,0)</f>
        <v>0</v>
      </c>
    </row>
    <row r="737" spans="4:22" x14ac:dyDescent="0.2">
      <c r="D737" t="str">
        <f>MID('For utfylling'!$C737,1,1)</f>
        <v/>
      </c>
      <c r="E737" t="str">
        <f>MID('For utfylling'!$C737,2,1)</f>
        <v/>
      </c>
      <c r="F737" t="str">
        <f>MID('For utfylling'!$C737,3,1)</f>
        <v/>
      </c>
      <c r="G737" t="str">
        <f>MID('For utfylling'!$C737,4,1)</f>
        <v/>
      </c>
      <c r="H737" t="str">
        <f>MID('For utfylling'!$C737,5,1)</f>
        <v/>
      </c>
      <c r="I737" t="str">
        <f>MID('For utfylling'!$C737,6,1)</f>
        <v/>
      </c>
      <c r="J737" t="str">
        <f>MID('For utfylling'!$C737,7,1)</f>
        <v/>
      </c>
      <c r="K737" t="str">
        <f>MID('For utfylling'!$C737,8,1)</f>
        <v/>
      </c>
      <c r="L737" t="str">
        <f>MID('For utfylling'!$C737,9,1)</f>
        <v/>
      </c>
      <c r="M737" t="str">
        <f>MID('For utfylling'!$C737,10,1)</f>
        <v/>
      </c>
      <c r="N737" t="str">
        <f>RIGHT('For utfylling'!C737,1)</f>
        <v/>
      </c>
      <c r="O737">
        <f>IF(LEN('For utfylling'!C737)&lt;11,1.1,SUM((D737*$D$1+E737*$E$1+F737*$F$1+G737*$G$1+H737*$H$1+I737*$I$1+J737*$J$1+K737*$K$1+L737*$L$1+M737*$M$1+N737*$N$1))/11)</f>
        <v>1.1000000000000001</v>
      </c>
      <c r="P737">
        <f>IF(LEN('For utfylling'!C737)&lt;11,1.1,SUM((D737*$D$2+E737*$E$2+F737*$F$2+G737*$G$2+H737*$H$2+I737*$I$2+J737*$J$2+K737*$K$2+L737*$L$2+M737*$M$2))/11)</f>
        <v>1.1000000000000001</v>
      </c>
      <c r="S737">
        <f t="shared" si="22"/>
        <v>19</v>
      </c>
      <c r="T737">
        <f>YEAR('For utfylling'!B737)</f>
        <v>1900</v>
      </c>
      <c r="U737">
        <f t="shared" si="23"/>
        <v>1881</v>
      </c>
      <c r="V737">
        <f>IF(OR(U737='For utfylling'!F737,U737=('For utfylling'!F737+1),U737=('For utfylling'!F737-1)),1,0)</f>
        <v>0</v>
      </c>
    </row>
    <row r="738" spans="4:22" x14ac:dyDescent="0.2">
      <c r="D738" t="str">
        <f>MID('For utfylling'!$C738,1,1)</f>
        <v/>
      </c>
      <c r="E738" t="str">
        <f>MID('For utfylling'!$C738,2,1)</f>
        <v/>
      </c>
      <c r="F738" t="str">
        <f>MID('For utfylling'!$C738,3,1)</f>
        <v/>
      </c>
      <c r="G738" t="str">
        <f>MID('For utfylling'!$C738,4,1)</f>
        <v/>
      </c>
      <c r="H738" t="str">
        <f>MID('For utfylling'!$C738,5,1)</f>
        <v/>
      </c>
      <c r="I738" t="str">
        <f>MID('For utfylling'!$C738,6,1)</f>
        <v/>
      </c>
      <c r="J738" t="str">
        <f>MID('For utfylling'!$C738,7,1)</f>
        <v/>
      </c>
      <c r="K738" t="str">
        <f>MID('For utfylling'!$C738,8,1)</f>
        <v/>
      </c>
      <c r="L738" t="str">
        <f>MID('For utfylling'!$C738,9,1)</f>
        <v/>
      </c>
      <c r="M738" t="str">
        <f>MID('For utfylling'!$C738,10,1)</f>
        <v/>
      </c>
      <c r="N738" t="str">
        <f>RIGHT('For utfylling'!C738,1)</f>
        <v/>
      </c>
      <c r="O738">
        <f>IF(LEN('For utfylling'!C738)&lt;11,1.1,SUM((D738*$D$1+E738*$E$1+F738*$F$1+G738*$G$1+H738*$H$1+I738*$I$1+J738*$J$1+K738*$K$1+L738*$L$1+M738*$M$1+N738*$N$1))/11)</f>
        <v>1.1000000000000001</v>
      </c>
      <c r="P738">
        <f>IF(LEN('For utfylling'!C738)&lt;11,1.1,SUM((D738*$D$2+E738*$E$2+F738*$F$2+G738*$G$2+H738*$H$2+I738*$I$2+J738*$J$2+K738*$K$2+L738*$L$2+M738*$M$2))/11)</f>
        <v>1.1000000000000001</v>
      </c>
      <c r="S738">
        <f t="shared" si="22"/>
        <v>19</v>
      </c>
      <c r="T738">
        <f>YEAR('For utfylling'!B738)</f>
        <v>1900</v>
      </c>
      <c r="U738">
        <f t="shared" si="23"/>
        <v>1881</v>
      </c>
      <c r="V738">
        <f>IF(OR(U738='For utfylling'!F738,U738=('For utfylling'!F738+1),U738=('For utfylling'!F738-1)),1,0)</f>
        <v>0</v>
      </c>
    </row>
    <row r="739" spans="4:22" x14ac:dyDescent="0.2">
      <c r="D739" t="str">
        <f>MID('For utfylling'!$C739,1,1)</f>
        <v/>
      </c>
      <c r="E739" t="str">
        <f>MID('For utfylling'!$C739,2,1)</f>
        <v/>
      </c>
      <c r="F739" t="str">
        <f>MID('For utfylling'!$C739,3,1)</f>
        <v/>
      </c>
      <c r="G739" t="str">
        <f>MID('For utfylling'!$C739,4,1)</f>
        <v/>
      </c>
      <c r="H739" t="str">
        <f>MID('For utfylling'!$C739,5,1)</f>
        <v/>
      </c>
      <c r="I739" t="str">
        <f>MID('For utfylling'!$C739,6,1)</f>
        <v/>
      </c>
      <c r="J739" t="str">
        <f>MID('For utfylling'!$C739,7,1)</f>
        <v/>
      </c>
      <c r="K739" t="str">
        <f>MID('For utfylling'!$C739,8,1)</f>
        <v/>
      </c>
      <c r="L739" t="str">
        <f>MID('For utfylling'!$C739,9,1)</f>
        <v/>
      </c>
      <c r="M739" t="str">
        <f>MID('For utfylling'!$C739,10,1)</f>
        <v/>
      </c>
      <c r="N739" t="str">
        <f>RIGHT('For utfylling'!C739,1)</f>
        <v/>
      </c>
      <c r="O739">
        <f>IF(LEN('For utfylling'!C739)&lt;11,1.1,SUM((D739*$D$1+E739*$E$1+F739*$F$1+G739*$G$1+H739*$H$1+I739*$I$1+J739*$J$1+K739*$K$1+L739*$L$1+M739*$M$1+N739*$N$1))/11)</f>
        <v>1.1000000000000001</v>
      </c>
      <c r="P739">
        <f>IF(LEN('For utfylling'!C739)&lt;11,1.1,SUM((D739*$D$2+E739*$E$2+F739*$F$2+G739*$G$2+H739*$H$2+I739*$I$2+J739*$J$2+K739*$K$2+L739*$L$2+M739*$M$2))/11)</f>
        <v>1.1000000000000001</v>
      </c>
      <c r="S739">
        <f t="shared" si="22"/>
        <v>19</v>
      </c>
      <c r="T739">
        <f>YEAR('For utfylling'!B739)</f>
        <v>1900</v>
      </c>
      <c r="U739">
        <f t="shared" si="23"/>
        <v>1881</v>
      </c>
      <c r="V739">
        <f>IF(OR(U739='For utfylling'!F739,U739=('For utfylling'!F739+1),U739=('For utfylling'!F739-1)),1,0)</f>
        <v>0</v>
      </c>
    </row>
    <row r="740" spans="4:22" x14ac:dyDescent="0.2">
      <c r="D740" t="str">
        <f>MID('For utfylling'!$C740,1,1)</f>
        <v/>
      </c>
      <c r="E740" t="str">
        <f>MID('For utfylling'!$C740,2,1)</f>
        <v/>
      </c>
      <c r="F740" t="str">
        <f>MID('For utfylling'!$C740,3,1)</f>
        <v/>
      </c>
      <c r="G740" t="str">
        <f>MID('For utfylling'!$C740,4,1)</f>
        <v/>
      </c>
      <c r="H740" t="str">
        <f>MID('For utfylling'!$C740,5,1)</f>
        <v/>
      </c>
      <c r="I740" t="str">
        <f>MID('For utfylling'!$C740,6,1)</f>
        <v/>
      </c>
      <c r="J740" t="str">
        <f>MID('For utfylling'!$C740,7,1)</f>
        <v/>
      </c>
      <c r="K740" t="str">
        <f>MID('For utfylling'!$C740,8,1)</f>
        <v/>
      </c>
      <c r="L740" t="str">
        <f>MID('For utfylling'!$C740,9,1)</f>
        <v/>
      </c>
      <c r="M740" t="str">
        <f>MID('For utfylling'!$C740,10,1)</f>
        <v/>
      </c>
      <c r="N740" t="str">
        <f>RIGHT('For utfylling'!C740,1)</f>
        <v/>
      </c>
      <c r="O740">
        <f>IF(LEN('For utfylling'!C740)&lt;11,1.1,SUM((D740*$D$1+E740*$E$1+F740*$F$1+G740*$G$1+H740*$H$1+I740*$I$1+J740*$J$1+K740*$K$1+L740*$L$1+M740*$M$1+N740*$N$1))/11)</f>
        <v>1.1000000000000001</v>
      </c>
      <c r="P740">
        <f>IF(LEN('For utfylling'!C740)&lt;11,1.1,SUM((D740*$D$2+E740*$E$2+F740*$F$2+G740*$G$2+H740*$H$2+I740*$I$2+J740*$J$2+K740*$K$2+L740*$L$2+M740*$M$2))/11)</f>
        <v>1.1000000000000001</v>
      </c>
      <c r="S740">
        <f t="shared" si="22"/>
        <v>19</v>
      </c>
      <c r="T740">
        <f>YEAR('For utfylling'!B740)</f>
        <v>1900</v>
      </c>
      <c r="U740">
        <f t="shared" si="23"/>
        <v>1881</v>
      </c>
      <c r="V740">
        <f>IF(OR(U740='For utfylling'!F740,U740=('For utfylling'!F740+1),U740=('For utfylling'!F740-1)),1,0)</f>
        <v>0</v>
      </c>
    </row>
    <row r="741" spans="4:22" x14ac:dyDescent="0.2">
      <c r="D741" t="str">
        <f>MID('For utfylling'!$C741,1,1)</f>
        <v/>
      </c>
      <c r="E741" t="str">
        <f>MID('For utfylling'!$C741,2,1)</f>
        <v/>
      </c>
      <c r="F741" t="str">
        <f>MID('For utfylling'!$C741,3,1)</f>
        <v/>
      </c>
      <c r="G741" t="str">
        <f>MID('For utfylling'!$C741,4,1)</f>
        <v/>
      </c>
      <c r="H741" t="str">
        <f>MID('For utfylling'!$C741,5,1)</f>
        <v/>
      </c>
      <c r="I741" t="str">
        <f>MID('For utfylling'!$C741,6,1)</f>
        <v/>
      </c>
      <c r="J741" t="str">
        <f>MID('For utfylling'!$C741,7,1)</f>
        <v/>
      </c>
      <c r="K741" t="str">
        <f>MID('For utfylling'!$C741,8,1)</f>
        <v/>
      </c>
      <c r="L741" t="str">
        <f>MID('For utfylling'!$C741,9,1)</f>
        <v/>
      </c>
      <c r="M741" t="str">
        <f>MID('For utfylling'!$C741,10,1)</f>
        <v/>
      </c>
      <c r="N741" t="str">
        <f>RIGHT('For utfylling'!C741,1)</f>
        <v/>
      </c>
      <c r="O741">
        <f>IF(LEN('For utfylling'!C741)&lt;11,1.1,SUM((D741*$D$1+E741*$E$1+F741*$F$1+G741*$G$1+H741*$H$1+I741*$I$1+J741*$J$1+K741*$K$1+L741*$L$1+M741*$M$1+N741*$N$1))/11)</f>
        <v>1.1000000000000001</v>
      </c>
      <c r="P741">
        <f>IF(LEN('For utfylling'!C741)&lt;11,1.1,SUM((D741*$D$2+E741*$E$2+F741*$F$2+G741*$G$2+H741*$H$2+I741*$I$2+J741*$J$2+K741*$K$2+L741*$L$2+M741*$M$2))/11)</f>
        <v>1.1000000000000001</v>
      </c>
      <c r="S741">
        <f t="shared" si="22"/>
        <v>19</v>
      </c>
      <c r="T741">
        <f>YEAR('For utfylling'!B741)</f>
        <v>1900</v>
      </c>
      <c r="U741">
        <f t="shared" si="23"/>
        <v>1881</v>
      </c>
      <c r="V741">
        <f>IF(OR(U741='For utfylling'!F741,U741=('For utfylling'!F741+1),U741=('For utfylling'!F741-1)),1,0)</f>
        <v>0</v>
      </c>
    </row>
    <row r="742" spans="4:22" x14ac:dyDescent="0.2">
      <c r="D742" t="str">
        <f>MID('For utfylling'!$C742,1,1)</f>
        <v/>
      </c>
      <c r="E742" t="str">
        <f>MID('For utfylling'!$C742,2,1)</f>
        <v/>
      </c>
      <c r="F742" t="str">
        <f>MID('For utfylling'!$C742,3,1)</f>
        <v/>
      </c>
      <c r="G742" t="str">
        <f>MID('For utfylling'!$C742,4,1)</f>
        <v/>
      </c>
      <c r="H742" t="str">
        <f>MID('For utfylling'!$C742,5,1)</f>
        <v/>
      </c>
      <c r="I742" t="str">
        <f>MID('For utfylling'!$C742,6,1)</f>
        <v/>
      </c>
      <c r="J742" t="str">
        <f>MID('For utfylling'!$C742,7,1)</f>
        <v/>
      </c>
      <c r="K742" t="str">
        <f>MID('For utfylling'!$C742,8,1)</f>
        <v/>
      </c>
      <c r="L742" t="str">
        <f>MID('For utfylling'!$C742,9,1)</f>
        <v/>
      </c>
      <c r="M742" t="str">
        <f>MID('For utfylling'!$C742,10,1)</f>
        <v/>
      </c>
      <c r="N742" t="str">
        <f>RIGHT('For utfylling'!C742,1)</f>
        <v/>
      </c>
      <c r="O742">
        <f>IF(LEN('For utfylling'!C742)&lt;11,1.1,SUM((D742*$D$1+E742*$E$1+F742*$F$1+G742*$G$1+H742*$H$1+I742*$I$1+J742*$J$1+K742*$K$1+L742*$L$1+M742*$M$1+N742*$N$1))/11)</f>
        <v>1.1000000000000001</v>
      </c>
      <c r="P742">
        <f>IF(LEN('For utfylling'!C742)&lt;11,1.1,SUM((D742*$D$2+E742*$E$2+F742*$F$2+G742*$G$2+H742*$H$2+I742*$I$2+J742*$J$2+K742*$K$2+L742*$L$2+M742*$M$2))/11)</f>
        <v>1.1000000000000001</v>
      </c>
      <c r="S742">
        <f t="shared" si="22"/>
        <v>19</v>
      </c>
      <c r="T742">
        <f>YEAR('For utfylling'!B742)</f>
        <v>1900</v>
      </c>
      <c r="U742">
        <f t="shared" si="23"/>
        <v>1881</v>
      </c>
      <c r="V742">
        <f>IF(OR(U742='For utfylling'!F742,U742=('For utfylling'!F742+1),U742=('For utfylling'!F742-1)),1,0)</f>
        <v>0</v>
      </c>
    </row>
    <row r="743" spans="4:22" x14ac:dyDescent="0.2">
      <c r="D743" t="str">
        <f>MID('For utfylling'!$C743,1,1)</f>
        <v/>
      </c>
      <c r="E743" t="str">
        <f>MID('For utfylling'!$C743,2,1)</f>
        <v/>
      </c>
      <c r="F743" t="str">
        <f>MID('For utfylling'!$C743,3,1)</f>
        <v/>
      </c>
      <c r="G743" t="str">
        <f>MID('For utfylling'!$C743,4,1)</f>
        <v/>
      </c>
      <c r="H743" t="str">
        <f>MID('For utfylling'!$C743,5,1)</f>
        <v/>
      </c>
      <c r="I743" t="str">
        <f>MID('For utfylling'!$C743,6,1)</f>
        <v/>
      </c>
      <c r="J743" t="str">
        <f>MID('For utfylling'!$C743,7,1)</f>
        <v/>
      </c>
      <c r="K743" t="str">
        <f>MID('For utfylling'!$C743,8,1)</f>
        <v/>
      </c>
      <c r="L743" t="str">
        <f>MID('For utfylling'!$C743,9,1)</f>
        <v/>
      </c>
      <c r="M743" t="str">
        <f>MID('For utfylling'!$C743,10,1)</f>
        <v/>
      </c>
      <c r="N743" t="str">
        <f>RIGHT('For utfylling'!C743,1)</f>
        <v/>
      </c>
      <c r="O743">
        <f>IF(LEN('For utfylling'!C743)&lt;11,1.1,SUM((D743*$D$1+E743*$E$1+F743*$F$1+G743*$G$1+H743*$H$1+I743*$I$1+J743*$J$1+K743*$K$1+L743*$L$1+M743*$M$1+N743*$N$1))/11)</f>
        <v>1.1000000000000001</v>
      </c>
      <c r="P743">
        <f>IF(LEN('For utfylling'!C743)&lt;11,1.1,SUM((D743*$D$2+E743*$E$2+F743*$F$2+G743*$G$2+H743*$H$2+I743*$I$2+J743*$J$2+K743*$K$2+L743*$L$2+M743*$M$2))/11)</f>
        <v>1.1000000000000001</v>
      </c>
      <c r="S743">
        <f t="shared" si="22"/>
        <v>19</v>
      </c>
      <c r="T743">
        <f>YEAR('For utfylling'!B743)</f>
        <v>1900</v>
      </c>
      <c r="U743">
        <f t="shared" si="23"/>
        <v>1881</v>
      </c>
      <c r="V743">
        <f>IF(OR(U743='For utfylling'!F743,U743=('For utfylling'!F743+1),U743=('For utfylling'!F743-1)),1,0)</f>
        <v>0</v>
      </c>
    </row>
    <row r="744" spans="4:22" x14ac:dyDescent="0.2">
      <c r="D744" t="str">
        <f>MID('For utfylling'!$C744,1,1)</f>
        <v/>
      </c>
      <c r="E744" t="str">
        <f>MID('For utfylling'!$C744,2,1)</f>
        <v/>
      </c>
      <c r="F744" t="str">
        <f>MID('For utfylling'!$C744,3,1)</f>
        <v/>
      </c>
      <c r="G744" t="str">
        <f>MID('For utfylling'!$C744,4,1)</f>
        <v/>
      </c>
      <c r="H744" t="str">
        <f>MID('For utfylling'!$C744,5,1)</f>
        <v/>
      </c>
      <c r="I744" t="str">
        <f>MID('For utfylling'!$C744,6,1)</f>
        <v/>
      </c>
      <c r="J744" t="str">
        <f>MID('For utfylling'!$C744,7,1)</f>
        <v/>
      </c>
      <c r="K744" t="str">
        <f>MID('For utfylling'!$C744,8,1)</f>
        <v/>
      </c>
      <c r="L744" t="str">
        <f>MID('For utfylling'!$C744,9,1)</f>
        <v/>
      </c>
      <c r="M744" t="str">
        <f>MID('For utfylling'!$C744,10,1)</f>
        <v/>
      </c>
      <c r="N744" t="str">
        <f>RIGHT('For utfylling'!C744,1)</f>
        <v/>
      </c>
      <c r="O744">
        <f>IF(LEN('For utfylling'!C744)&lt;11,1.1,SUM((D744*$D$1+E744*$E$1+F744*$F$1+G744*$G$1+H744*$H$1+I744*$I$1+J744*$J$1+K744*$K$1+L744*$L$1+M744*$M$1+N744*$N$1))/11)</f>
        <v>1.1000000000000001</v>
      </c>
      <c r="P744">
        <f>IF(LEN('For utfylling'!C744)&lt;11,1.1,SUM((D744*$D$2+E744*$E$2+F744*$F$2+G744*$G$2+H744*$H$2+I744*$I$2+J744*$J$2+K744*$K$2+L744*$L$2+M744*$M$2))/11)</f>
        <v>1.1000000000000001</v>
      </c>
      <c r="S744">
        <f t="shared" si="22"/>
        <v>19</v>
      </c>
      <c r="T744">
        <f>YEAR('For utfylling'!B744)</f>
        <v>1900</v>
      </c>
      <c r="U744">
        <f t="shared" si="23"/>
        <v>1881</v>
      </c>
      <c r="V744">
        <f>IF(OR(U744='For utfylling'!F744,U744=('For utfylling'!F744+1),U744=('For utfylling'!F744-1)),1,0)</f>
        <v>0</v>
      </c>
    </row>
    <row r="745" spans="4:22" x14ac:dyDescent="0.2">
      <c r="D745" t="str">
        <f>MID('For utfylling'!$C745,1,1)</f>
        <v/>
      </c>
      <c r="E745" t="str">
        <f>MID('For utfylling'!$C745,2,1)</f>
        <v/>
      </c>
      <c r="F745" t="str">
        <f>MID('For utfylling'!$C745,3,1)</f>
        <v/>
      </c>
      <c r="G745" t="str">
        <f>MID('For utfylling'!$C745,4,1)</f>
        <v/>
      </c>
      <c r="H745" t="str">
        <f>MID('For utfylling'!$C745,5,1)</f>
        <v/>
      </c>
      <c r="I745" t="str">
        <f>MID('For utfylling'!$C745,6,1)</f>
        <v/>
      </c>
      <c r="J745" t="str">
        <f>MID('For utfylling'!$C745,7,1)</f>
        <v/>
      </c>
      <c r="K745" t="str">
        <f>MID('For utfylling'!$C745,8,1)</f>
        <v/>
      </c>
      <c r="L745" t="str">
        <f>MID('For utfylling'!$C745,9,1)</f>
        <v/>
      </c>
      <c r="M745" t="str">
        <f>MID('For utfylling'!$C745,10,1)</f>
        <v/>
      </c>
      <c r="N745" t="str">
        <f>RIGHT('For utfylling'!C745,1)</f>
        <v/>
      </c>
      <c r="O745">
        <f>IF(LEN('For utfylling'!C745)&lt;11,1.1,SUM((D745*$D$1+E745*$E$1+F745*$F$1+G745*$G$1+H745*$H$1+I745*$I$1+J745*$J$1+K745*$K$1+L745*$L$1+M745*$M$1+N745*$N$1))/11)</f>
        <v>1.1000000000000001</v>
      </c>
      <c r="P745">
        <f>IF(LEN('For utfylling'!C745)&lt;11,1.1,SUM((D745*$D$2+E745*$E$2+F745*$F$2+G745*$G$2+H745*$H$2+I745*$I$2+J745*$J$2+K745*$K$2+L745*$L$2+M745*$M$2))/11)</f>
        <v>1.1000000000000001</v>
      </c>
      <c r="S745">
        <f t="shared" si="22"/>
        <v>19</v>
      </c>
      <c r="T745">
        <f>YEAR('For utfylling'!B745)</f>
        <v>1900</v>
      </c>
      <c r="U745">
        <f t="shared" si="23"/>
        <v>1881</v>
      </c>
      <c r="V745">
        <f>IF(OR(U745='For utfylling'!F745,U745=('For utfylling'!F745+1),U745=('For utfylling'!F745-1)),1,0)</f>
        <v>0</v>
      </c>
    </row>
    <row r="746" spans="4:22" x14ac:dyDescent="0.2">
      <c r="D746" t="str">
        <f>MID('For utfylling'!$C746,1,1)</f>
        <v/>
      </c>
      <c r="E746" t="str">
        <f>MID('For utfylling'!$C746,2,1)</f>
        <v/>
      </c>
      <c r="F746" t="str">
        <f>MID('For utfylling'!$C746,3,1)</f>
        <v/>
      </c>
      <c r="G746" t="str">
        <f>MID('For utfylling'!$C746,4,1)</f>
        <v/>
      </c>
      <c r="H746" t="str">
        <f>MID('For utfylling'!$C746,5,1)</f>
        <v/>
      </c>
      <c r="I746" t="str">
        <f>MID('For utfylling'!$C746,6,1)</f>
        <v/>
      </c>
      <c r="J746" t="str">
        <f>MID('For utfylling'!$C746,7,1)</f>
        <v/>
      </c>
      <c r="K746" t="str">
        <f>MID('For utfylling'!$C746,8,1)</f>
        <v/>
      </c>
      <c r="L746" t="str">
        <f>MID('For utfylling'!$C746,9,1)</f>
        <v/>
      </c>
      <c r="M746" t="str">
        <f>MID('For utfylling'!$C746,10,1)</f>
        <v/>
      </c>
      <c r="N746" t="str">
        <f>RIGHT('For utfylling'!C746,1)</f>
        <v/>
      </c>
      <c r="O746">
        <f>IF(LEN('For utfylling'!C746)&lt;11,1.1,SUM((D746*$D$1+E746*$E$1+F746*$F$1+G746*$G$1+H746*$H$1+I746*$I$1+J746*$J$1+K746*$K$1+L746*$L$1+M746*$M$1+N746*$N$1))/11)</f>
        <v>1.1000000000000001</v>
      </c>
      <c r="P746">
        <f>IF(LEN('For utfylling'!C746)&lt;11,1.1,SUM((D746*$D$2+E746*$E$2+F746*$F$2+G746*$G$2+H746*$H$2+I746*$I$2+J746*$J$2+K746*$K$2+L746*$L$2+M746*$M$2))/11)</f>
        <v>1.1000000000000001</v>
      </c>
      <c r="S746">
        <f t="shared" si="22"/>
        <v>19</v>
      </c>
      <c r="T746">
        <f>YEAR('For utfylling'!B746)</f>
        <v>1900</v>
      </c>
      <c r="U746">
        <f t="shared" si="23"/>
        <v>1881</v>
      </c>
      <c r="V746">
        <f>IF(OR(U746='For utfylling'!F746,U746=('For utfylling'!F746+1),U746=('For utfylling'!F746-1)),1,0)</f>
        <v>0</v>
      </c>
    </row>
    <row r="747" spans="4:22" x14ac:dyDescent="0.2">
      <c r="D747" t="str">
        <f>MID('For utfylling'!$C747,1,1)</f>
        <v/>
      </c>
      <c r="E747" t="str">
        <f>MID('For utfylling'!$C747,2,1)</f>
        <v/>
      </c>
      <c r="F747" t="str">
        <f>MID('For utfylling'!$C747,3,1)</f>
        <v/>
      </c>
      <c r="G747" t="str">
        <f>MID('For utfylling'!$C747,4,1)</f>
        <v/>
      </c>
      <c r="H747" t="str">
        <f>MID('For utfylling'!$C747,5,1)</f>
        <v/>
      </c>
      <c r="I747" t="str">
        <f>MID('For utfylling'!$C747,6,1)</f>
        <v/>
      </c>
      <c r="J747" t="str">
        <f>MID('For utfylling'!$C747,7,1)</f>
        <v/>
      </c>
      <c r="K747" t="str">
        <f>MID('For utfylling'!$C747,8,1)</f>
        <v/>
      </c>
      <c r="L747" t="str">
        <f>MID('For utfylling'!$C747,9,1)</f>
        <v/>
      </c>
      <c r="M747" t="str">
        <f>MID('For utfylling'!$C747,10,1)</f>
        <v/>
      </c>
      <c r="N747" t="str">
        <f>RIGHT('For utfylling'!C747,1)</f>
        <v/>
      </c>
      <c r="O747">
        <f>IF(LEN('For utfylling'!C747)&lt;11,1.1,SUM((D747*$D$1+E747*$E$1+F747*$F$1+G747*$G$1+H747*$H$1+I747*$I$1+J747*$J$1+K747*$K$1+L747*$L$1+M747*$M$1+N747*$N$1))/11)</f>
        <v>1.1000000000000001</v>
      </c>
      <c r="P747">
        <f>IF(LEN('For utfylling'!C747)&lt;11,1.1,SUM((D747*$D$2+E747*$E$2+F747*$F$2+G747*$G$2+H747*$H$2+I747*$I$2+J747*$J$2+K747*$K$2+L747*$L$2+M747*$M$2))/11)</f>
        <v>1.1000000000000001</v>
      </c>
      <c r="S747">
        <f t="shared" si="22"/>
        <v>19</v>
      </c>
      <c r="T747">
        <f>YEAR('For utfylling'!B747)</f>
        <v>1900</v>
      </c>
      <c r="U747">
        <f t="shared" si="23"/>
        <v>1881</v>
      </c>
      <c r="V747">
        <f>IF(OR(U747='For utfylling'!F747,U747=('For utfylling'!F747+1),U747=('For utfylling'!F747-1)),1,0)</f>
        <v>0</v>
      </c>
    </row>
    <row r="748" spans="4:22" x14ac:dyDescent="0.2">
      <c r="D748" t="str">
        <f>MID('For utfylling'!$C748,1,1)</f>
        <v/>
      </c>
      <c r="E748" t="str">
        <f>MID('For utfylling'!$C748,2,1)</f>
        <v/>
      </c>
      <c r="F748" t="str">
        <f>MID('For utfylling'!$C748,3,1)</f>
        <v/>
      </c>
      <c r="G748" t="str">
        <f>MID('For utfylling'!$C748,4,1)</f>
        <v/>
      </c>
      <c r="H748" t="str">
        <f>MID('For utfylling'!$C748,5,1)</f>
        <v/>
      </c>
      <c r="I748" t="str">
        <f>MID('For utfylling'!$C748,6,1)</f>
        <v/>
      </c>
      <c r="J748" t="str">
        <f>MID('For utfylling'!$C748,7,1)</f>
        <v/>
      </c>
      <c r="K748" t="str">
        <f>MID('For utfylling'!$C748,8,1)</f>
        <v/>
      </c>
      <c r="L748" t="str">
        <f>MID('For utfylling'!$C748,9,1)</f>
        <v/>
      </c>
      <c r="M748" t="str">
        <f>MID('For utfylling'!$C748,10,1)</f>
        <v/>
      </c>
      <c r="N748" t="str">
        <f>RIGHT('For utfylling'!C748,1)</f>
        <v/>
      </c>
      <c r="O748">
        <f>IF(LEN('For utfylling'!C748)&lt;11,1.1,SUM((D748*$D$1+E748*$E$1+F748*$F$1+G748*$G$1+H748*$H$1+I748*$I$1+J748*$J$1+K748*$K$1+L748*$L$1+M748*$M$1+N748*$N$1))/11)</f>
        <v>1.1000000000000001</v>
      </c>
      <c r="P748">
        <f>IF(LEN('For utfylling'!C748)&lt;11,1.1,SUM((D748*$D$2+E748*$E$2+F748*$F$2+G748*$G$2+H748*$H$2+I748*$I$2+J748*$J$2+K748*$K$2+L748*$L$2+M748*$M$2))/11)</f>
        <v>1.1000000000000001</v>
      </c>
      <c r="S748">
        <f t="shared" si="22"/>
        <v>19</v>
      </c>
      <c r="T748">
        <f>YEAR('For utfylling'!B748)</f>
        <v>1900</v>
      </c>
      <c r="U748">
        <f t="shared" si="23"/>
        <v>1881</v>
      </c>
      <c r="V748">
        <f>IF(OR(U748='For utfylling'!F748,U748=('For utfylling'!F748+1),U748=('For utfylling'!F748-1)),1,0)</f>
        <v>0</v>
      </c>
    </row>
    <row r="749" spans="4:22" x14ac:dyDescent="0.2">
      <c r="D749" t="str">
        <f>MID('For utfylling'!$C749,1,1)</f>
        <v/>
      </c>
      <c r="E749" t="str">
        <f>MID('For utfylling'!$C749,2,1)</f>
        <v/>
      </c>
      <c r="F749" t="str">
        <f>MID('For utfylling'!$C749,3,1)</f>
        <v/>
      </c>
      <c r="G749" t="str">
        <f>MID('For utfylling'!$C749,4,1)</f>
        <v/>
      </c>
      <c r="H749" t="str">
        <f>MID('For utfylling'!$C749,5,1)</f>
        <v/>
      </c>
      <c r="I749" t="str">
        <f>MID('For utfylling'!$C749,6,1)</f>
        <v/>
      </c>
      <c r="J749" t="str">
        <f>MID('For utfylling'!$C749,7,1)</f>
        <v/>
      </c>
      <c r="K749" t="str">
        <f>MID('For utfylling'!$C749,8,1)</f>
        <v/>
      </c>
      <c r="L749" t="str">
        <f>MID('For utfylling'!$C749,9,1)</f>
        <v/>
      </c>
      <c r="M749" t="str">
        <f>MID('For utfylling'!$C749,10,1)</f>
        <v/>
      </c>
      <c r="N749" t="str">
        <f>RIGHT('For utfylling'!C749,1)</f>
        <v/>
      </c>
      <c r="O749">
        <f>IF(LEN('For utfylling'!C749)&lt;11,1.1,SUM((D749*$D$1+E749*$E$1+F749*$F$1+G749*$G$1+H749*$H$1+I749*$I$1+J749*$J$1+K749*$K$1+L749*$L$1+M749*$M$1+N749*$N$1))/11)</f>
        <v>1.1000000000000001</v>
      </c>
      <c r="P749">
        <f>IF(LEN('For utfylling'!C749)&lt;11,1.1,SUM((D749*$D$2+E749*$E$2+F749*$F$2+G749*$G$2+H749*$H$2+I749*$I$2+J749*$J$2+K749*$K$2+L749*$L$2+M749*$M$2))/11)</f>
        <v>1.1000000000000001</v>
      </c>
      <c r="S749">
        <f t="shared" si="22"/>
        <v>19</v>
      </c>
      <c r="T749">
        <f>YEAR('For utfylling'!B749)</f>
        <v>1900</v>
      </c>
      <c r="U749">
        <f t="shared" si="23"/>
        <v>1881</v>
      </c>
      <c r="V749">
        <f>IF(OR(U749='For utfylling'!F749,U749=('For utfylling'!F749+1),U749=('For utfylling'!F749-1)),1,0)</f>
        <v>0</v>
      </c>
    </row>
    <row r="750" spans="4:22" x14ac:dyDescent="0.2">
      <c r="D750" t="str">
        <f>MID('For utfylling'!$C750,1,1)</f>
        <v/>
      </c>
      <c r="E750" t="str">
        <f>MID('For utfylling'!$C750,2,1)</f>
        <v/>
      </c>
      <c r="F750" t="str">
        <f>MID('For utfylling'!$C750,3,1)</f>
        <v/>
      </c>
      <c r="G750" t="str">
        <f>MID('For utfylling'!$C750,4,1)</f>
        <v/>
      </c>
      <c r="H750" t="str">
        <f>MID('For utfylling'!$C750,5,1)</f>
        <v/>
      </c>
      <c r="I750" t="str">
        <f>MID('For utfylling'!$C750,6,1)</f>
        <v/>
      </c>
      <c r="J750" t="str">
        <f>MID('For utfylling'!$C750,7,1)</f>
        <v/>
      </c>
      <c r="K750" t="str">
        <f>MID('For utfylling'!$C750,8,1)</f>
        <v/>
      </c>
      <c r="L750" t="str">
        <f>MID('For utfylling'!$C750,9,1)</f>
        <v/>
      </c>
      <c r="M750" t="str">
        <f>MID('For utfylling'!$C750,10,1)</f>
        <v/>
      </c>
      <c r="N750" t="str">
        <f>RIGHT('For utfylling'!C750,1)</f>
        <v/>
      </c>
      <c r="O750">
        <f>IF(LEN('For utfylling'!C750)&lt;11,1.1,SUM((D750*$D$1+E750*$E$1+F750*$F$1+G750*$G$1+H750*$H$1+I750*$I$1+J750*$J$1+K750*$K$1+L750*$L$1+M750*$M$1+N750*$N$1))/11)</f>
        <v>1.1000000000000001</v>
      </c>
      <c r="P750">
        <f>IF(LEN('For utfylling'!C750)&lt;11,1.1,SUM((D750*$D$2+E750*$E$2+F750*$F$2+G750*$G$2+H750*$H$2+I750*$I$2+J750*$J$2+K750*$K$2+L750*$L$2+M750*$M$2))/11)</f>
        <v>1.1000000000000001</v>
      </c>
      <c r="S750">
        <f t="shared" si="22"/>
        <v>19</v>
      </c>
      <c r="T750">
        <f>YEAR('For utfylling'!B750)</f>
        <v>1900</v>
      </c>
      <c r="U750">
        <f t="shared" si="23"/>
        <v>1881</v>
      </c>
      <c r="V750">
        <f>IF(OR(U750='For utfylling'!F750,U750=('For utfylling'!F750+1),U750=('For utfylling'!F750-1)),1,0)</f>
        <v>0</v>
      </c>
    </row>
    <row r="751" spans="4:22" x14ac:dyDescent="0.2">
      <c r="D751" t="str">
        <f>MID('For utfylling'!$C751,1,1)</f>
        <v/>
      </c>
      <c r="E751" t="str">
        <f>MID('For utfylling'!$C751,2,1)</f>
        <v/>
      </c>
      <c r="F751" t="str">
        <f>MID('For utfylling'!$C751,3,1)</f>
        <v/>
      </c>
      <c r="G751" t="str">
        <f>MID('For utfylling'!$C751,4,1)</f>
        <v/>
      </c>
      <c r="H751" t="str">
        <f>MID('For utfylling'!$C751,5,1)</f>
        <v/>
      </c>
      <c r="I751" t="str">
        <f>MID('For utfylling'!$C751,6,1)</f>
        <v/>
      </c>
      <c r="J751" t="str">
        <f>MID('For utfylling'!$C751,7,1)</f>
        <v/>
      </c>
      <c r="K751" t="str">
        <f>MID('For utfylling'!$C751,8,1)</f>
        <v/>
      </c>
      <c r="L751" t="str">
        <f>MID('For utfylling'!$C751,9,1)</f>
        <v/>
      </c>
      <c r="M751" t="str">
        <f>MID('For utfylling'!$C751,10,1)</f>
        <v/>
      </c>
      <c r="N751" t="str">
        <f>RIGHT('For utfylling'!C751,1)</f>
        <v/>
      </c>
      <c r="O751">
        <f>IF(LEN('For utfylling'!C751)&lt;11,1.1,SUM((D751*$D$1+E751*$E$1+F751*$F$1+G751*$G$1+H751*$H$1+I751*$I$1+J751*$J$1+K751*$K$1+L751*$L$1+M751*$M$1+N751*$N$1))/11)</f>
        <v>1.1000000000000001</v>
      </c>
      <c r="P751">
        <f>IF(LEN('For utfylling'!C751)&lt;11,1.1,SUM((D751*$D$2+E751*$E$2+F751*$F$2+G751*$G$2+H751*$H$2+I751*$I$2+J751*$J$2+K751*$K$2+L751*$L$2+M751*$M$2))/11)</f>
        <v>1.1000000000000001</v>
      </c>
      <c r="S751">
        <f t="shared" si="22"/>
        <v>19</v>
      </c>
      <c r="T751">
        <f>YEAR('For utfylling'!B751)</f>
        <v>1900</v>
      </c>
      <c r="U751">
        <f t="shared" si="23"/>
        <v>1881</v>
      </c>
      <c r="V751">
        <f>IF(OR(U751='For utfylling'!F751,U751=('For utfylling'!F751+1),U751=('For utfylling'!F751-1)),1,0)</f>
        <v>0</v>
      </c>
    </row>
    <row r="752" spans="4:22" x14ac:dyDescent="0.2">
      <c r="D752" t="str">
        <f>MID('For utfylling'!$C752,1,1)</f>
        <v/>
      </c>
      <c r="E752" t="str">
        <f>MID('For utfylling'!$C752,2,1)</f>
        <v/>
      </c>
      <c r="F752" t="str">
        <f>MID('For utfylling'!$C752,3,1)</f>
        <v/>
      </c>
      <c r="G752" t="str">
        <f>MID('For utfylling'!$C752,4,1)</f>
        <v/>
      </c>
      <c r="H752" t="str">
        <f>MID('For utfylling'!$C752,5,1)</f>
        <v/>
      </c>
      <c r="I752" t="str">
        <f>MID('For utfylling'!$C752,6,1)</f>
        <v/>
      </c>
      <c r="J752" t="str">
        <f>MID('For utfylling'!$C752,7,1)</f>
        <v/>
      </c>
      <c r="K752" t="str">
        <f>MID('For utfylling'!$C752,8,1)</f>
        <v/>
      </c>
      <c r="L752" t="str">
        <f>MID('For utfylling'!$C752,9,1)</f>
        <v/>
      </c>
      <c r="M752" t="str">
        <f>MID('For utfylling'!$C752,10,1)</f>
        <v/>
      </c>
      <c r="N752" t="str">
        <f>RIGHT('For utfylling'!C752,1)</f>
        <v/>
      </c>
      <c r="O752">
        <f>IF(LEN('For utfylling'!C752)&lt;11,1.1,SUM((D752*$D$1+E752*$E$1+F752*$F$1+G752*$G$1+H752*$H$1+I752*$I$1+J752*$J$1+K752*$K$1+L752*$L$1+M752*$M$1+N752*$N$1))/11)</f>
        <v>1.1000000000000001</v>
      </c>
      <c r="P752">
        <f>IF(LEN('For utfylling'!C752)&lt;11,1.1,SUM((D752*$D$2+E752*$E$2+F752*$F$2+G752*$G$2+H752*$H$2+I752*$I$2+J752*$J$2+K752*$K$2+L752*$L$2+M752*$M$2))/11)</f>
        <v>1.1000000000000001</v>
      </c>
      <c r="S752">
        <f t="shared" si="22"/>
        <v>19</v>
      </c>
      <c r="T752">
        <f>YEAR('For utfylling'!B752)</f>
        <v>1900</v>
      </c>
      <c r="U752">
        <f t="shared" si="23"/>
        <v>1881</v>
      </c>
      <c r="V752">
        <f>IF(OR(U752='For utfylling'!F752,U752=('For utfylling'!F752+1),U752=('For utfylling'!F752-1)),1,0)</f>
        <v>0</v>
      </c>
    </row>
    <row r="753" spans="4:22" x14ac:dyDescent="0.2">
      <c r="D753" t="str">
        <f>MID('For utfylling'!$C753,1,1)</f>
        <v/>
      </c>
      <c r="E753" t="str">
        <f>MID('For utfylling'!$C753,2,1)</f>
        <v/>
      </c>
      <c r="F753" t="str">
        <f>MID('For utfylling'!$C753,3,1)</f>
        <v/>
      </c>
      <c r="G753" t="str">
        <f>MID('For utfylling'!$C753,4,1)</f>
        <v/>
      </c>
      <c r="H753" t="str">
        <f>MID('For utfylling'!$C753,5,1)</f>
        <v/>
      </c>
      <c r="I753" t="str">
        <f>MID('For utfylling'!$C753,6,1)</f>
        <v/>
      </c>
      <c r="J753" t="str">
        <f>MID('For utfylling'!$C753,7,1)</f>
        <v/>
      </c>
      <c r="K753" t="str">
        <f>MID('For utfylling'!$C753,8,1)</f>
        <v/>
      </c>
      <c r="L753" t="str">
        <f>MID('For utfylling'!$C753,9,1)</f>
        <v/>
      </c>
      <c r="M753" t="str">
        <f>MID('For utfylling'!$C753,10,1)</f>
        <v/>
      </c>
      <c r="N753" t="str">
        <f>RIGHT('For utfylling'!C753,1)</f>
        <v/>
      </c>
      <c r="O753">
        <f>IF(LEN('For utfylling'!C753)&lt;11,1.1,SUM((D753*$D$1+E753*$E$1+F753*$F$1+G753*$G$1+H753*$H$1+I753*$I$1+J753*$J$1+K753*$K$1+L753*$L$1+M753*$M$1+N753*$N$1))/11)</f>
        <v>1.1000000000000001</v>
      </c>
      <c r="P753">
        <f>IF(LEN('For utfylling'!C753)&lt;11,1.1,SUM((D753*$D$2+E753*$E$2+F753*$F$2+G753*$G$2+H753*$H$2+I753*$I$2+J753*$J$2+K753*$K$2+L753*$L$2+M753*$M$2))/11)</f>
        <v>1.1000000000000001</v>
      </c>
      <c r="S753">
        <f t="shared" si="22"/>
        <v>19</v>
      </c>
      <c r="T753">
        <f>YEAR('For utfylling'!B753)</f>
        <v>1900</v>
      </c>
      <c r="U753">
        <f t="shared" si="23"/>
        <v>1881</v>
      </c>
      <c r="V753">
        <f>IF(OR(U753='For utfylling'!F753,U753=('For utfylling'!F753+1),U753=('For utfylling'!F753-1)),1,0)</f>
        <v>0</v>
      </c>
    </row>
    <row r="754" spans="4:22" x14ac:dyDescent="0.2">
      <c r="D754" t="str">
        <f>MID('For utfylling'!$C754,1,1)</f>
        <v/>
      </c>
      <c r="E754" t="str">
        <f>MID('For utfylling'!$C754,2,1)</f>
        <v/>
      </c>
      <c r="F754" t="str">
        <f>MID('For utfylling'!$C754,3,1)</f>
        <v/>
      </c>
      <c r="G754" t="str">
        <f>MID('For utfylling'!$C754,4,1)</f>
        <v/>
      </c>
      <c r="H754" t="str">
        <f>MID('For utfylling'!$C754,5,1)</f>
        <v/>
      </c>
      <c r="I754" t="str">
        <f>MID('For utfylling'!$C754,6,1)</f>
        <v/>
      </c>
      <c r="J754" t="str">
        <f>MID('For utfylling'!$C754,7,1)</f>
        <v/>
      </c>
      <c r="K754" t="str">
        <f>MID('For utfylling'!$C754,8,1)</f>
        <v/>
      </c>
      <c r="L754" t="str">
        <f>MID('For utfylling'!$C754,9,1)</f>
        <v/>
      </c>
      <c r="M754" t="str">
        <f>MID('For utfylling'!$C754,10,1)</f>
        <v/>
      </c>
      <c r="N754" t="str">
        <f>RIGHT('For utfylling'!C754,1)</f>
        <v/>
      </c>
      <c r="O754">
        <f>IF(LEN('For utfylling'!C754)&lt;11,1.1,SUM((D754*$D$1+E754*$E$1+F754*$F$1+G754*$G$1+H754*$H$1+I754*$I$1+J754*$J$1+K754*$K$1+L754*$L$1+M754*$M$1+N754*$N$1))/11)</f>
        <v>1.1000000000000001</v>
      </c>
      <c r="P754">
        <f>IF(LEN('For utfylling'!C754)&lt;11,1.1,SUM((D754*$D$2+E754*$E$2+F754*$F$2+G754*$G$2+H754*$H$2+I754*$I$2+J754*$J$2+K754*$K$2+L754*$L$2+M754*$M$2))/11)</f>
        <v>1.1000000000000001</v>
      </c>
      <c r="S754">
        <f t="shared" si="22"/>
        <v>19</v>
      </c>
      <c r="T754">
        <f>YEAR('For utfylling'!B754)</f>
        <v>1900</v>
      </c>
      <c r="U754">
        <f t="shared" si="23"/>
        <v>1881</v>
      </c>
      <c r="V754">
        <f>IF(OR(U754='For utfylling'!F754,U754=('For utfylling'!F754+1),U754=('For utfylling'!F754-1)),1,0)</f>
        <v>0</v>
      </c>
    </row>
    <row r="755" spans="4:22" x14ac:dyDescent="0.2">
      <c r="D755" t="str">
        <f>MID('For utfylling'!$C755,1,1)</f>
        <v/>
      </c>
      <c r="E755" t="str">
        <f>MID('For utfylling'!$C755,2,1)</f>
        <v/>
      </c>
      <c r="F755" t="str">
        <f>MID('For utfylling'!$C755,3,1)</f>
        <v/>
      </c>
      <c r="G755" t="str">
        <f>MID('For utfylling'!$C755,4,1)</f>
        <v/>
      </c>
      <c r="H755" t="str">
        <f>MID('For utfylling'!$C755,5,1)</f>
        <v/>
      </c>
      <c r="I755" t="str">
        <f>MID('For utfylling'!$C755,6,1)</f>
        <v/>
      </c>
      <c r="J755" t="str">
        <f>MID('For utfylling'!$C755,7,1)</f>
        <v/>
      </c>
      <c r="K755" t="str">
        <f>MID('For utfylling'!$C755,8,1)</f>
        <v/>
      </c>
      <c r="L755" t="str">
        <f>MID('For utfylling'!$C755,9,1)</f>
        <v/>
      </c>
      <c r="M755" t="str">
        <f>MID('For utfylling'!$C755,10,1)</f>
        <v/>
      </c>
      <c r="N755" t="str">
        <f>RIGHT('For utfylling'!C755,1)</f>
        <v/>
      </c>
      <c r="O755">
        <f>IF(LEN('For utfylling'!C755)&lt;11,1.1,SUM((D755*$D$1+E755*$E$1+F755*$F$1+G755*$G$1+H755*$H$1+I755*$I$1+J755*$J$1+K755*$K$1+L755*$L$1+M755*$M$1+N755*$N$1))/11)</f>
        <v>1.1000000000000001</v>
      </c>
      <c r="P755">
        <f>IF(LEN('For utfylling'!C755)&lt;11,1.1,SUM((D755*$D$2+E755*$E$2+F755*$F$2+G755*$G$2+H755*$H$2+I755*$I$2+J755*$J$2+K755*$K$2+L755*$L$2+M755*$M$2))/11)</f>
        <v>1.1000000000000001</v>
      </c>
      <c r="S755">
        <f t="shared" si="22"/>
        <v>19</v>
      </c>
      <c r="T755">
        <f>YEAR('For utfylling'!B755)</f>
        <v>1900</v>
      </c>
      <c r="U755">
        <f t="shared" si="23"/>
        <v>1881</v>
      </c>
      <c r="V755">
        <f>IF(OR(U755='For utfylling'!F755,U755=('For utfylling'!F755+1),U755=('For utfylling'!F755-1)),1,0)</f>
        <v>0</v>
      </c>
    </row>
    <row r="756" spans="4:22" x14ac:dyDescent="0.2">
      <c r="D756" t="str">
        <f>MID('For utfylling'!$C756,1,1)</f>
        <v/>
      </c>
      <c r="E756" t="str">
        <f>MID('For utfylling'!$C756,2,1)</f>
        <v/>
      </c>
      <c r="F756" t="str">
        <f>MID('For utfylling'!$C756,3,1)</f>
        <v/>
      </c>
      <c r="G756" t="str">
        <f>MID('For utfylling'!$C756,4,1)</f>
        <v/>
      </c>
      <c r="H756" t="str">
        <f>MID('For utfylling'!$C756,5,1)</f>
        <v/>
      </c>
      <c r="I756" t="str">
        <f>MID('For utfylling'!$C756,6,1)</f>
        <v/>
      </c>
      <c r="J756" t="str">
        <f>MID('For utfylling'!$C756,7,1)</f>
        <v/>
      </c>
      <c r="K756" t="str">
        <f>MID('For utfylling'!$C756,8,1)</f>
        <v/>
      </c>
      <c r="L756" t="str">
        <f>MID('For utfylling'!$C756,9,1)</f>
        <v/>
      </c>
      <c r="M756" t="str">
        <f>MID('For utfylling'!$C756,10,1)</f>
        <v/>
      </c>
      <c r="N756" t="str">
        <f>RIGHT('For utfylling'!C756,1)</f>
        <v/>
      </c>
      <c r="O756">
        <f>IF(LEN('For utfylling'!C756)&lt;11,1.1,SUM((D756*$D$1+E756*$E$1+F756*$F$1+G756*$G$1+H756*$H$1+I756*$I$1+J756*$J$1+K756*$K$1+L756*$L$1+M756*$M$1+N756*$N$1))/11)</f>
        <v>1.1000000000000001</v>
      </c>
      <c r="P756">
        <f>IF(LEN('For utfylling'!C756)&lt;11,1.1,SUM((D756*$D$2+E756*$E$2+F756*$F$2+G756*$G$2+H756*$H$2+I756*$I$2+J756*$J$2+K756*$K$2+L756*$L$2+M756*$M$2))/11)</f>
        <v>1.1000000000000001</v>
      </c>
      <c r="S756">
        <f t="shared" si="22"/>
        <v>19</v>
      </c>
      <c r="T756">
        <f>YEAR('For utfylling'!B756)</f>
        <v>1900</v>
      </c>
      <c r="U756">
        <f t="shared" si="23"/>
        <v>1881</v>
      </c>
      <c r="V756">
        <f>IF(OR(U756='For utfylling'!F756,U756=('For utfylling'!F756+1),U756=('For utfylling'!F756-1)),1,0)</f>
        <v>0</v>
      </c>
    </row>
    <row r="757" spans="4:22" x14ac:dyDescent="0.2">
      <c r="D757" t="str">
        <f>MID('For utfylling'!$C757,1,1)</f>
        <v/>
      </c>
      <c r="E757" t="str">
        <f>MID('For utfylling'!$C757,2,1)</f>
        <v/>
      </c>
      <c r="F757" t="str">
        <f>MID('For utfylling'!$C757,3,1)</f>
        <v/>
      </c>
      <c r="G757" t="str">
        <f>MID('For utfylling'!$C757,4,1)</f>
        <v/>
      </c>
      <c r="H757" t="str">
        <f>MID('For utfylling'!$C757,5,1)</f>
        <v/>
      </c>
      <c r="I757" t="str">
        <f>MID('For utfylling'!$C757,6,1)</f>
        <v/>
      </c>
      <c r="J757" t="str">
        <f>MID('For utfylling'!$C757,7,1)</f>
        <v/>
      </c>
      <c r="K757" t="str">
        <f>MID('For utfylling'!$C757,8,1)</f>
        <v/>
      </c>
      <c r="L757" t="str">
        <f>MID('For utfylling'!$C757,9,1)</f>
        <v/>
      </c>
      <c r="M757" t="str">
        <f>MID('For utfylling'!$C757,10,1)</f>
        <v/>
      </c>
      <c r="N757" t="str">
        <f>RIGHT('For utfylling'!C757,1)</f>
        <v/>
      </c>
      <c r="O757">
        <f>IF(LEN('For utfylling'!C757)&lt;11,1.1,SUM((D757*$D$1+E757*$E$1+F757*$F$1+G757*$G$1+H757*$H$1+I757*$I$1+J757*$J$1+K757*$K$1+L757*$L$1+M757*$M$1+N757*$N$1))/11)</f>
        <v>1.1000000000000001</v>
      </c>
      <c r="P757">
        <f>IF(LEN('For utfylling'!C757)&lt;11,1.1,SUM((D757*$D$2+E757*$E$2+F757*$F$2+G757*$G$2+H757*$H$2+I757*$I$2+J757*$J$2+K757*$K$2+L757*$L$2+M757*$M$2))/11)</f>
        <v>1.1000000000000001</v>
      </c>
      <c r="S757">
        <f t="shared" si="22"/>
        <v>19</v>
      </c>
      <c r="T757">
        <f>YEAR('For utfylling'!B757)</f>
        <v>1900</v>
      </c>
      <c r="U757">
        <f t="shared" si="23"/>
        <v>1881</v>
      </c>
      <c r="V757">
        <f>IF(OR(U757='For utfylling'!F757,U757=('For utfylling'!F757+1),U757=('For utfylling'!F757-1)),1,0)</f>
        <v>0</v>
      </c>
    </row>
    <row r="758" spans="4:22" x14ac:dyDescent="0.2">
      <c r="D758" t="str">
        <f>MID('For utfylling'!$C758,1,1)</f>
        <v/>
      </c>
      <c r="E758" t="str">
        <f>MID('For utfylling'!$C758,2,1)</f>
        <v/>
      </c>
      <c r="F758" t="str">
        <f>MID('For utfylling'!$C758,3,1)</f>
        <v/>
      </c>
      <c r="G758" t="str">
        <f>MID('For utfylling'!$C758,4,1)</f>
        <v/>
      </c>
      <c r="H758" t="str">
        <f>MID('For utfylling'!$C758,5,1)</f>
        <v/>
      </c>
      <c r="I758" t="str">
        <f>MID('For utfylling'!$C758,6,1)</f>
        <v/>
      </c>
      <c r="J758" t="str">
        <f>MID('For utfylling'!$C758,7,1)</f>
        <v/>
      </c>
      <c r="K758" t="str">
        <f>MID('For utfylling'!$C758,8,1)</f>
        <v/>
      </c>
      <c r="L758" t="str">
        <f>MID('For utfylling'!$C758,9,1)</f>
        <v/>
      </c>
      <c r="M758" t="str">
        <f>MID('For utfylling'!$C758,10,1)</f>
        <v/>
      </c>
      <c r="N758" t="str">
        <f>RIGHT('For utfylling'!C758,1)</f>
        <v/>
      </c>
      <c r="O758">
        <f>IF(LEN('For utfylling'!C758)&lt;11,1.1,SUM((D758*$D$1+E758*$E$1+F758*$F$1+G758*$G$1+H758*$H$1+I758*$I$1+J758*$J$1+K758*$K$1+L758*$L$1+M758*$M$1+N758*$N$1))/11)</f>
        <v>1.1000000000000001</v>
      </c>
      <c r="P758">
        <f>IF(LEN('For utfylling'!C758)&lt;11,1.1,SUM((D758*$D$2+E758*$E$2+F758*$F$2+G758*$G$2+H758*$H$2+I758*$I$2+J758*$J$2+K758*$K$2+L758*$L$2+M758*$M$2))/11)</f>
        <v>1.1000000000000001</v>
      </c>
      <c r="S758">
        <f t="shared" si="22"/>
        <v>19</v>
      </c>
      <c r="T758">
        <f>YEAR('For utfylling'!B758)</f>
        <v>1900</v>
      </c>
      <c r="U758">
        <f t="shared" si="23"/>
        <v>1881</v>
      </c>
      <c r="V758">
        <f>IF(OR(U758='For utfylling'!F758,U758=('For utfylling'!F758+1),U758=('For utfylling'!F758-1)),1,0)</f>
        <v>0</v>
      </c>
    </row>
    <row r="759" spans="4:22" x14ac:dyDescent="0.2">
      <c r="D759" t="str">
        <f>MID('For utfylling'!$C759,1,1)</f>
        <v/>
      </c>
      <c r="E759" t="str">
        <f>MID('For utfylling'!$C759,2,1)</f>
        <v/>
      </c>
      <c r="F759" t="str">
        <f>MID('For utfylling'!$C759,3,1)</f>
        <v/>
      </c>
      <c r="G759" t="str">
        <f>MID('For utfylling'!$C759,4,1)</f>
        <v/>
      </c>
      <c r="H759" t="str">
        <f>MID('For utfylling'!$C759,5,1)</f>
        <v/>
      </c>
      <c r="I759" t="str">
        <f>MID('For utfylling'!$C759,6,1)</f>
        <v/>
      </c>
      <c r="J759" t="str">
        <f>MID('For utfylling'!$C759,7,1)</f>
        <v/>
      </c>
      <c r="K759" t="str">
        <f>MID('For utfylling'!$C759,8,1)</f>
        <v/>
      </c>
      <c r="L759" t="str">
        <f>MID('For utfylling'!$C759,9,1)</f>
        <v/>
      </c>
      <c r="M759" t="str">
        <f>MID('For utfylling'!$C759,10,1)</f>
        <v/>
      </c>
      <c r="N759" t="str">
        <f>RIGHT('For utfylling'!C759,1)</f>
        <v/>
      </c>
      <c r="O759">
        <f>IF(LEN('For utfylling'!C759)&lt;11,1.1,SUM((D759*$D$1+E759*$E$1+F759*$F$1+G759*$G$1+H759*$H$1+I759*$I$1+J759*$J$1+K759*$K$1+L759*$L$1+M759*$M$1+N759*$N$1))/11)</f>
        <v>1.1000000000000001</v>
      </c>
      <c r="P759">
        <f>IF(LEN('For utfylling'!C759)&lt;11,1.1,SUM((D759*$D$2+E759*$E$2+F759*$F$2+G759*$G$2+H759*$H$2+I759*$I$2+J759*$J$2+K759*$K$2+L759*$L$2+M759*$M$2))/11)</f>
        <v>1.1000000000000001</v>
      </c>
      <c r="S759">
        <f t="shared" si="22"/>
        <v>19</v>
      </c>
      <c r="T759">
        <f>YEAR('For utfylling'!B759)</f>
        <v>1900</v>
      </c>
      <c r="U759">
        <f t="shared" si="23"/>
        <v>1881</v>
      </c>
      <c r="V759">
        <f>IF(OR(U759='For utfylling'!F759,U759=('For utfylling'!F759+1),U759=('For utfylling'!F759-1)),1,0)</f>
        <v>0</v>
      </c>
    </row>
    <row r="760" spans="4:22" x14ac:dyDescent="0.2">
      <c r="D760" t="str">
        <f>MID('For utfylling'!$C760,1,1)</f>
        <v/>
      </c>
      <c r="E760" t="str">
        <f>MID('For utfylling'!$C760,2,1)</f>
        <v/>
      </c>
      <c r="F760" t="str">
        <f>MID('For utfylling'!$C760,3,1)</f>
        <v/>
      </c>
      <c r="G760" t="str">
        <f>MID('For utfylling'!$C760,4,1)</f>
        <v/>
      </c>
      <c r="H760" t="str">
        <f>MID('For utfylling'!$C760,5,1)</f>
        <v/>
      </c>
      <c r="I760" t="str">
        <f>MID('For utfylling'!$C760,6,1)</f>
        <v/>
      </c>
      <c r="J760" t="str">
        <f>MID('For utfylling'!$C760,7,1)</f>
        <v/>
      </c>
      <c r="K760" t="str">
        <f>MID('For utfylling'!$C760,8,1)</f>
        <v/>
      </c>
      <c r="L760" t="str">
        <f>MID('For utfylling'!$C760,9,1)</f>
        <v/>
      </c>
      <c r="M760" t="str">
        <f>MID('For utfylling'!$C760,10,1)</f>
        <v/>
      </c>
      <c r="N760" t="str">
        <f>RIGHT('For utfylling'!C760,1)</f>
        <v/>
      </c>
      <c r="O760">
        <f>IF(LEN('For utfylling'!C760)&lt;11,1.1,SUM((D760*$D$1+E760*$E$1+F760*$F$1+G760*$G$1+H760*$H$1+I760*$I$1+J760*$J$1+K760*$K$1+L760*$L$1+M760*$M$1+N760*$N$1))/11)</f>
        <v>1.1000000000000001</v>
      </c>
      <c r="P760">
        <f>IF(LEN('For utfylling'!C760)&lt;11,1.1,SUM((D760*$D$2+E760*$E$2+F760*$F$2+G760*$G$2+H760*$H$2+I760*$I$2+J760*$J$2+K760*$K$2+L760*$L$2+M760*$M$2))/11)</f>
        <v>1.1000000000000001</v>
      </c>
      <c r="S760">
        <f t="shared" si="22"/>
        <v>19</v>
      </c>
      <c r="T760">
        <f>YEAR('For utfylling'!B760)</f>
        <v>1900</v>
      </c>
      <c r="U760">
        <f t="shared" si="23"/>
        <v>1881</v>
      </c>
      <c r="V760">
        <f>IF(OR(U760='For utfylling'!F760,U760=('For utfylling'!F760+1),U760=('For utfylling'!F760-1)),1,0)</f>
        <v>0</v>
      </c>
    </row>
    <row r="761" spans="4:22" x14ac:dyDescent="0.2">
      <c r="D761" t="str">
        <f>MID('For utfylling'!$C761,1,1)</f>
        <v/>
      </c>
      <c r="E761" t="str">
        <f>MID('For utfylling'!$C761,2,1)</f>
        <v/>
      </c>
      <c r="F761" t="str">
        <f>MID('For utfylling'!$C761,3,1)</f>
        <v/>
      </c>
      <c r="G761" t="str">
        <f>MID('For utfylling'!$C761,4,1)</f>
        <v/>
      </c>
      <c r="H761" t="str">
        <f>MID('For utfylling'!$C761,5,1)</f>
        <v/>
      </c>
      <c r="I761" t="str">
        <f>MID('For utfylling'!$C761,6,1)</f>
        <v/>
      </c>
      <c r="J761" t="str">
        <f>MID('For utfylling'!$C761,7,1)</f>
        <v/>
      </c>
      <c r="K761" t="str">
        <f>MID('For utfylling'!$C761,8,1)</f>
        <v/>
      </c>
      <c r="L761" t="str">
        <f>MID('For utfylling'!$C761,9,1)</f>
        <v/>
      </c>
      <c r="M761" t="str">
        <f>MID('For utfylling'!$C761,10,1)</f>
        <v/>
      </c>
      <c r="N761" t="str">
        <f>RIGHT('For utfylling'!C761,1)</f>
        <v/>
      </c>
      <c r="O761">
        <f>IF(LEN('For utfylling'!C761)&lt;11,1.1,SUM((D761*$D$1+E761*$E$1+F761*$F$1+G761*$G$1+H761*$H$1+I761*$I$1+J761*$J$1+K761*$K$1+L761*$L$1+M761*$M$1+N761*$N$1))/11)</f>
        <v>1.1000000000000001</v>
      </c>
      <c r="P761">
        <f>IF(LEN('For utfylling'!C761)&lt;11,1.1,SUM((D761*$D$2+E761*$E$2+F761*$F$2+G761*$G$2+H761*$H$2+I761*$I$2+J761*$J$2+K761*$K$2+L761*$L$2+M761*$M$2))/11)</f>
        <v>1.1000000000000001</v>
      </c>
      <c r="S761">
        <f t="shared" si="22"/>
        <v>19</v>
      </c>
      <c r="T761">
        <f>YEAR('For utfylling'!B761)</f>
        <v>1900</v>
      </c>
      <c r="U761">
        <f t="shared" si="23"/>
        <v>1881</v>
      </c>
      <c r="V761">
        <f>IF(OR(U761='For utfylling'!F761,U761=('For utfylling'!F761+1),U761=('For utfylling'!F761-1)),1,0)</f>
        <v>0</v>
      </c>
    </row>
    <row r="762" spans="4:22" x14ac:dyDescent="0.2">
      <c r="D762" t="str">
        <f>MID('For utfylling'!$C762,1,1)</f>
        <v/>
      </c>
      <c r="E762" t="str">
        <f>MID('For utfylling'!$C762,2,1)</f>
        <v/>
      </c>
      <c r="F762" t="str">
        <f>MID('For utfylling'!$C762,3,1)</f>
        <v/>
      </c>
      <c r="G762" t="str">
        <f>MID('For utfylling'!$C762,4,1)</f>
        <v/>
      </c>
      <c r="H762" t="str">
        <f>MID('For utfylling'!$C762,5,1)</f>
        <v/>
      </c>
      <c r="I762" t="str">
        <f>MID('For utfylling'!$C762,6,1)</f>
        <v/>
      </c>
      <c r="J762" t="str">
        <f>MID('For utfylling'!$C762,7,1)</f>
        <v/>
      </c>
      <c r="K762" t="str">
        <f>MID('For utfylling'!$C762,8,1)</f>
        <v/>
      </c>
      <c r="L762" t="str">
        <f>MID('For utfylling'!$C762,9,1)</f>
        <v/>
      </c>
      <c r="M762" t="str">
        <f>MID('For utfylling'!$C762,10,1)</f>
        <v/>
      </c>
      <c r="N762" t="str">
        <f>RIGHT('For utfylling'!C762,1)</f>
        <v/>
      </c>
      <c r="O762">
        <f>IF(LEN('For utfylling'!C762)&lt;11,1.1,SUM((D762*$D$1+E762*$E$1+F762*$F$1+G762*$G$1+H762*$H$1+I762*$I$1+J762*$J$1+K762*$K$1+L762*$L$1+M762*$M$1+N762*$N$1))/11)</f>
        <v>1.1000000000000001</v>
      </c>
      <c r="P762">
        <f>IF(LEN('For utfylling'!C762)&lt;11,1.1,SUM((D762*$D$2+E762*$E$2+F762*$F$2+G762*$G$2+H762*$H$2+I762*$I$2+J762*$J$2+K762*$K$2+L762*$L$2+M762*$M$2))/11)</f>
        <v>1.1000000000000001</v>
      </c>
      <c r="S762">
        <f t="shared" si="22"/>
        <v>19</v>
      </c>
      <c r="T762">
        <f>YEAR('For utfylling'!B762)</f>
        <v>1900</v>
      </c>
      <c r="U762">
        <f t="shared" si="23"/>
        <v>1881</v>
      </c>
      <c r="V762">
        <f>IF(OR(U762='For utfylling'!F762,U762=('For utfylling'!F762+1),U762=('For utfylling'!F762-1)),1,0)</f>
        <v>0</v>
      </c>
    </row>
    <row r="763" spans="4:22" x14ac:dyDescent="0.2">
      <c r="D763" t="str">
        <f>MID('For utfylling'!$C763,1,1)</f>
        <v/>
      </c>
      <c r="E763" t="str">
        <f>MID('For utfylling'!$C763,2,1)</f>
        <v/>
      </c>
      <c r="F763" t="str">
        <f>MID('For utfylling'!$C763,3,1)</f>
        <v/>
      </c>
      <c r="G763" t="str">
        <f>MID('For utfylling'!$C763,4,1)</f>
        <v/>
      </c>
      <c r="H763" t="str">
        <f>MID('For utfylling'!$C763,5,1)</f>
        <v/>
      </c>
      <c r="I763" t="str">
        <f>MID('For utfylling'!$C763,6,1)</f>
        <v/>
      </c>
      <c r="J763" t="str">
        <f>MID('For utfylling'!$C763,7,1)</f>
        <v/>
      </c>
      <c r="K763" t="str">
        <f>MID('For utfylling'!$C763,8,1)</f>
        <v/>
      </c>
      <c r="L763" t="str">
        <f>MID('For utfylling'!$C763,9,1)</f>
        <v/>
      </c>
      <c r="M763" t="str">
        <f>MID('For utfylling'!$C763,10,1)</f>
        <v/>
      </c>
      <c r="N763" t="str">
        <f>RIGHT('For utfylling'!C763,1)</f>
        <v/>
      </c>
      <c r="O763">
        <f>IF(LEN('For utfylling'!C763)&lt;11,1.1,SUM((D763*$D$1+E763*$E$1+F763*$F$1+G763*$G$1+H763*$H$1+I763*$I$1+J763*$J$1+K763*$K$1+L763*$L$1+M763*$M$1+N763*$N$1))/11)</f>
        <v>1.1000000000000001</v>
      </c>
      <c r="P763">
        <f>IF(LEN('For utfylling'!C763)&lt;11,1.1,SUM((D763*$D$2+E763*$E$2+F763*$F$2+G763*$G$2+H763*$H$2+I763*$I$2+J763*$J$2+K763*$K$2+L763*$L$2+M763*$M$2))/11)</f>
        <v>1.1000000000000001</v>
      </c>
      <c r="S763">
        <f t="shared" si="22"/>
        <v>19</v>
      </c>
      <c r="T763">
        <f>YEAR('For utfylling'!B763)</f>
        <v>1900</v>
      </c>
      <c r="U763">
        <f t="shared" si="23"/>
        <v>1881</v>
      </c>
      <c r="V763">
        <f>IF(OR(U763='For utfylling'!F763,U763=('For utfylling'!F763+1),U763=('For utfylling'!F763-1)),1,0)</f>
        <v>0</v>
      </c>
    </row>
    <row r="764" spans="4:22" x14ac:dyDescent="0.2">
      <c r="D764" t="str">
        <f>MID('For utfylling'!$C764,1,1)</f>
        <v/>
      </c>
      <c r="E764" t="str">
        <f>MID('For utfylling'!$C764,2,1)</f>
        <v/>
      </c>
      <c r="F764" t="str">
        <f>MID('For utfylling'!$C764,3,1)</f>
        <v/>
      </c>
      <c r="G764" t="str">
        <f>MID('For utfylling'!$C764,4,1)</f>
        <v/>
      </c>
      <c r="H764" t="str">
        <f>MID('For utfylling'!$C764,5,1)</f>
        <v/>
      </c>
      <c r="I764" t="str">
        <f>MID('For utfylling'!$C764,6,1)</f>
        <v/>
      </c>
      <c r="J764" t="str">
        <f>MID('For utfylling'!$C764,7,1)</f>
        <v/>
      </c>
      <c r="K764" t="str">
        <f>MID('For utfylling'!$C764,8,1)</f>
        <v/>
      </c>
      <c r="L764" t="str">
        <f>MID('For utfylling'!$C764,9,1)</f>
        <v/>
      </c>
      <c r="M764" t="str">
        <f>MID('For utfylling'!$C764,10,1)</f>
        <v/>
      </c>
      <c r="N764" t="str">
        <f>RIGHT('For utfylling'!C764,1)</f>
        <v/>
      </c>
      <c r="O764">
        <f>IF(LEN('For utfylling'!C764)&lt;11,1.1,SUM((D764*$D$1+E764*$E$1+F764*$F$1+G764*$G$1+H764*$H$1+I764*$I$1+J764*$J$1+K764*$K$1+L764*$L$1+M764*$M$1+N764*$N$1))/11)</f>
        <v>1.1000000000000001</v>
      </c>
      <c r="P764">
        <f>IF(LEN('For utfylling'!C764)&lt;11,1.1,SUM((D764*$D$2+E764*$E$2+F764*$F$2+G764*$G$2+H764*$H$2+I764*$I$2+J764*$J$2+K764*$K$2+L764*$L$2+M764*$M$2))/11)</f>
        <v>1.1000000000000001</v>
      </c>
      <c r="S764">
        <f t="shared" si="22"/>
        <v>19</v>
      </c>
      <c r="T764">
        <f>YEAR('For utfylling'!B764)</f>
        <v>1900</v>
      </c>
      <c r="U764">
        <f t="shared" si="23"/>
        <v>1881</v>
      </c>
      <c r="V764">
        <f>IF(OR(U764='For utfylling'!F764,U764=('For utfylling'!F764+1),U764=('For utfylling'!F764-1)),1,0)</f>
        <v>0</v>
      </c>
    </row>
    <row r="765" spans="4:22" x14ac:dyDescent="0.2">
      <c r="D765" t="str">
        <f>MID('For utfylling'!$C765,1,1)</f>
        <v/>
      </c>
      <c r="E765" t="str">
        <f>MID('For utfylling'!$C765,2,1)</f>
        <v/>
      </c>
      <c r="F765" t="str">
        <f>MID('For utfylling'!$C765,3,1)</f>
        <v/>
      </c>
      <c r="G765" t="str">
        <f>MID('For utfylling'!$C765,4,1)</f>
        <v/>
      </c>
      <c r="H765" t="str">
        <f>MID('For utfylling'!$C765,5,1)</f>
        <v/>
      </c>
      <c r="I765" t="str">
        <f>MID('For utfylling'!$C765,6,1)</f>
        <v/>
      </c>
      <c r="J765" t="str">
        <f>MID('For utfylling'!$C765,7,1)</f>
        <v/>
      </c>
      <c r="K765" t="str">
        <f>MID('For utfylling'!$C765,8,1)</f>
        <v/>
      </c>
      <c r="L765" t="str">
        <f>MID('For utfylling'!$C765,9,1)</f>
        <v/>
      </c>
      <c r="M765" t="str">
        <f>MID('For utfylling'!$C765,10,1)</f>
        <v/>
      </c>
      <c r="N765" t="str">
        <f>RIGHT('For utfylling'!C765,1)</f>
        <v/>
      </c>
      <c r="O765">
        <f>IF(LEN('For utfylling'!C765)&lt;11,1.1,SUM((D765*$D$1+E765*$E$1+F765*$F$1+G765*$G$1+H765*$H$1+I765*$I$1+J765*$J$1+K765*$K$1+L765*$L$1+M765*$M$1+N765*$N$1))/11)</f>
        <v>1.1000000000000001</v>
      </c>
      <c r="P765">
        <f>IF(LEN('For utfylling'!C765)&lt;11,1.1,SUM((D765*$D$2+E765*$E$2+F765*$F$2+G765*$G$2+H765*$H$2+I765*$I$2+J765*$J$2+K765*$K$2+L765*$L$2+M765*$M$2))/11)</f>
        <v>1.1000000000000001</v>
      </c>
      <c r="S765">
        <f t="shared" si="22"/>
        <v>19</v>
      </c>
      <c r="T765">
        <f>YEAR('For utfylling'!B765)</f>
        <v>1900</v>
      </c>
      <c r="U765">
        <f t="shared" si="23"/>
        <v>1881</v>
      </c>
      <c r="V765">
        <f>IF(OR(U765='For utfylling'!F765,U765=('For utfylling'!F765+1),U765=('For utfylling'!F765-1)),1,0)</f>
        <v>0</v>
      </c>
    </row>
    <row r="766" spans="4:22" x14ac:dyDescent="0.2">
      <c r="D766" t="str">
        <f>MID('For utfylling'!$C766,1,1)</f>
        <v/>
      </c>
      <c r="E766" t="str">
        <f>MID('For utfylling'!$C766,2,1)</f>
        <v/>
      </c>
      <c r="F766" t="str">
        <f>MID('For utfylling'!$C766,3,1)</f>
        <v/>
      </c>
      <c r="G766" t="str">
        <f>MID('For utfylling'!$C766,4,1)</f>
        <v/>
      </c>
      <c r="H766" t="str">
        <f>MID('For utfylling'!$C766,5,1)</f>
        <v/>
      </c>
      <c r="I766" t="str">
        <f>MID('For utfylling'!$C766,6,1)</f>
        <v/>
      </c>
      <c r="J766" t="str">
        <f>MID('For utfylling'!$C766,7,1)</f>
        <v/>
      </c>
      <c r="K766" t="str">
        <f>MID('For utfylling'!$C766,8,1)</f>
        <v/>
      </c>
      <c r="L766" t="str">
        <f>MID('For utfylling'!$C766,9,1)</f>
        <v/>
      </c>
      <c r="M766" t="str">
        <f>MID('For utfylling'!$C766,10,1)</f>
        <v/>
      </c>
      <c r="N766" t="str">
        <f>RIGHT('For utfylling'!C766,1)</f>
        <v/>
      </c>
      <c r="O766">
        <f>IF(LEN('For utfylling'!C766)&lt;11,1.1,SUM((D766*$D$1+E766*$E$1+F766*$F$1+G766*$G$1+H766*$H$1+I766*$I$1+J766*$J$1+K766*$K$1+L766*$L$1+M766*$M$1+N766*$N$1))/11)</f>
        <v>1.1000000000000001</v>
      </c>
      <c r="P766">
        <f>IF(LEN('For utfylling'!C766)&lt;11,1.1,SUM((D766*$D$2+E766*$E$2+F766*$F$2+G766*$G$2+H766*$H$2+I766*$I$2+J766*$J$2+K766*$K$2+L766*$L$2+M766*$M$2))/11)</f>
        <v>1.1000000000000001</v>
      </c>
      <c r="S766">
        <f t="shared" si="22"/>
        <v>19</v>
      </c>
      <c r="T766">
        <f>YEAR('For utfylling'!B766)</f>
        <v>1900</v>
      </c>
      <c r="U766">
        <f t="shared" si="23"/>
        <v>1881</v>
      </c>
      <c r="V766">
        <f>IF(OR(U766='For utfylling'!F766,U766=('For utfylling'!F766+1),U766=('For utfylling'!F766-1)),1,0)</f>
        <v>0</v>
      </c>
    </row>
    <row r="767" spans="4:22" x14ac:dyDescent="0.2">
      <c r="D767" t="str">
        <f>MID('For utfylling'!$C767,1,1)</f>
        <v/>
      </c>
      <c r="E767" t="str">
        <f>MID('For utfylling'!$C767,2,1)</f>
        <v/>
      </c>
      <c r="F767" t="str">
        <f>MID('For utfylling'!$C767,3,1)</f>
        <v/>
      </c>
      <c r="G767" t="str">
        <f>MID('For utfylling'!$C767,4,1)</f>
        <v/>
      </c>
      <c r="H767" t="str">
        <f>MID('For utfylling'!$C767,5,1)</f>
        <v/>
      </c>
      <c r="I767" t="str">
        <f>MID('For utfylling'!$C767,6,1)</f>
        <v/>
      </c>
      <c r="J767" t="str">
        <f>MID('For utfylling'!$C767,7,1)</f>
        <v/>
      </c>
      <c r="K767" t="str">
        <f>MID('For utfylling'!$C767,8,1)</f>
        <v/>
      </c>
      <c r="L767" t="str">
        <f>MID('For utfylling'!$C767,9,1)</f>
        <v/>
      </c>
      <c r="M767" t="str">
        <f>MID('For utfylling'!$C767,10,1)</f>
        <v/>
      </c>
      <c r="N767" t="str">
        <f>RIGHT('For utfylling'!C767,1)</f>
        <v/>
      </c>
      <c r="O767">
        <f>IF(LEN('For utfylling'!C767)&lt;11,1.1,SUM((D767*$D$1+E767*$E$1+F767*$F$1+G767*$G$1+H767*$H$1+I767*$I$1+J767*$J$1+K767*$K$1+L767*$L$1+M767*$M$1+N767*$N$1))/11)</f>
        <v>1.1000000000000001</v>
      </c>
      <c r="P767">
        <f>IF(LEN('For utfylling'!C767)&lt;11,1.1,SUM((D767*$D$2+E767*$E$2+F767*$F$2+G767*$G$2+H767*$H$2+I767*$I$2+J767*$J$2+K767*$K$2+L767*$L$2+M767*$M$2))/11)</f>
        <v>1.1000000000000001</v>
      </c>
      <c r="S767">
        <f t="shared" si="22"/>
        <v>19</v>
      </c>
      <c r="T767">
        <f>YEAR('For utfylling'!B767)</f>
        <v>1900</v>
      </c>
      <c r="U767">
        <f t="shared" si="23"/>
        <v>1881</v>
      </c>
      <c r="V767">
        <f>IF(OR(U767='For utfylling'!F767,U767=('For utfylling'!F767+1),U767=('For utfylling'!F767-1)),1,0)</f>
        <v>0</v>
      </c>
    </row>
    <row r="768" spans="4:22" x14ac:dyDescent="0.2">
      <c r="D768" t="str">
        <f>MID('For utfylling'!$C768,1,1)</f>
        <v/>
      </c>
      <c r="E768" t="str">
        <f>MID('For utfylling'!$C768,2,1)</f>
        <v/>
      </c>
      <c r="F768" t="str">
        <f>MID('For utfylling'!$C768,3,1)</f>
        <v/>
      </c>
      <c r="G768" t="str">
        <f>MID('For utfylling'!$C768,4,1)</f>
        <v/>
      </c>
      <c r="H768" t="str">
        <f>MID('For utfylling'!$C768,5,1)</f>
        <v/>
      </c>
      <c r="I768" t="str">
        <f>MID('For utfylling'!$C768,6,1)</f>
        <v/>
      </c>
      <c r="J768" t="str">
        <f>MID('For utfylling'!$C768,7,1)</f>
        <v/>
      </c>
      <c r="K768" t="str">
        <f>MID('For utfylling'!$C768,8,1)</f>
        <v/>
      </c>
      <c r="L768" t="str">
        <f>MID('For utfylling'!$C768,9,1)</f>
        <v/>
      </c>
      <c r="M768" t="str">
        <f>MID('For utfylling'!$C768,10,1)</f>
        <v/>
      </c>
      <c r="N768" t="str">
        <f>RIGHT('For utfylling'!C768,1)</f>
        <v/>
      </c>
      <c r="O768">
        <f>IF(LEN('For utfylling'!C768)&lt;11,1.1,SUM((D768*$D$1+E768*$E$1+F768*$F$1+G768*$G$1+H768*$H$1+I768*$I$1+J768*$J$1+K768*$K$1+L768*$L$1+M768*$M$1+N768*$N$1))/11)</f>
        <v>1.1000000000000001</v>
      </c>
      <c r="P768">
        <f>IF(LEN('For utfylling'!C768)&lt;11,1.1,SUM((D768*$D$2+E768*$E$2+F768*$F$2+G768*$G$2+H768*$H$2+I768*$I$2+J768*$J$2+K768*$K$2+L768*$L$2+M768*$M$2))/11)</f>
        <v>1.1000000000000001</v>
      </c>
      <c r="S768">
        <f t="shared" si="22"/>
        <v>19</v>
      </c>
      <c r="T768">
        <f>YEAR('For utfylling'!B768)</f>
        <v>1900</v>
      </c>
      <c r="U768">
        <f t="shared" si="23"/>
        <v>1881</v>
      </c>
      <c r="V768">
        <f>IF(OR(U768='For utfylling'!F768,U768=('For utfylling'!F768+1),U768=('For utfylling'!F768-1)),1,0)</f>
        <v>0</v>
      </c>
    </row>
    <row r="769" spans="4:22" x14ac:dyDescent="0.2">
      <c r="D769" t="str">
        <f>MID('For utfylling'!$C769,1,1)</f>
        <v/>
      </c>
      <c r="E769" t="str">
        <f>MID('For utfylling'!$C769,2,1)</f>
        <v/>
      </c>
      <c r="F769" t="str">
        <f>MID('For utfylling'!$C769,3,1)</f>
        <v/>
      </c>
      <c r="G769" t="str">
        <f>MID('For utfylling'!$C769,4,1)</f>
        <v/>
      </c>
      <c r="H769" t="str">
        <f>MID('For utfylling'!$C769,5,1)</f>
        <v/>
      </c>
      <c r="I769" t="str">
        <f>MID('For utfylling'!$C769,6,1)</f>
        <v/>
      </c>
      <c r="J769" t="str">
        <f>MID('For utfylling'!$C769,7,1)</f>
        <v/>
      </c>
      <c r="K769" t="str">
        <f>MID('For utfylling'!$C769,8,1)</f>
        <v/>
      </c>
      <c r="L769" t="str">
        <f>MID('For utfylling'!$C769,9,1)</f>
        <v/>
      </c>
      <c r="M769" t="str">
        <f>MID('For utfylling'!$C769,10,1)</f>
        <v/>
      </c>
      <c r="N769" t="str">
        <f>RIGHT('For utfylling'!C769,1)</f>
        <v/>
      </c>
      <c r="O769">
        <f>IF(LEN('For utfylling'!C769)&lt;11,1.1,SUM((D769*$D$1+E769*$E$1+F769*$F$1+G769*$G$1+H769*$H$1+I769*$I$1+J769*$J$1+K769*$K$1+L769*$L$1+M769*$M$1+N769*$N$1))/11)</f>
        <v>1.1000000000000001</v>
      </c>
      <c r="P769">
        <f>IF(LEN('For utfylling'!C769)&lt;11,1.1,SUM((D769*$D$2+E769*$E$2+F769*$F$2+G769*$G$2+H769*$H$2+I769*$I$2+J769*$J$2+K769*$K$2+L769*$L$2+M769*$M$2))/11)</f>
        <v>1.1000000000000001</v>
      </c>
      <c r="S769">
        <f t="shared" si="22"/>
        <v>19</v>
      </c>
      <c r="T769">
        <f>YEAR('For utfylling'!B769)</f>
        <v>1900</v>
      </c>
      <c r="U769">
        <f t="shared" si="23"/>
        <v>1881</v>
      </c>
      <c r="V769">
        <f>IF(OR(U769='For utfylling'!F769,U769=('For utfylling'!F769+1),U769=('For utfylling'!F769-1)),1,0)</f>
        <v>0</v>
      </c>
    </row>
    <row r="770" spans="4:22" x14ac:dyDescent="0.2">
      <c r="D770" t="str">
        <f>MID('For utfylling'!$C770,1,1)</f>
        <v/>
      </c>
      <c r="E770" t="str">
        <f>MID('For utfylling'!$C770,2,1)</f>
        <v/>
      </c>
      <c r="F770" t="str">
        <f>MID('For utfylling'!$C770,3,1)</f>
        <v/>
      </c>
      <c r="G770" t="str">
        <f>MID('For utfylling'!$C770,4,1)</f>
        <v/>
      </c>
      <c r="H770" t="str">
        <f>MID('For utfylling'!$C770,5,1)</f>
        <v/>
      </c>
      <c r="I770" t="str">
        <f>MID('For utfylling'!$C770,6,1)</f>
        <v/>
      </c>
      <c r="J770" t="str">
        <f>MID('For utfylling'!$C770,7,1)</f>
        <v/>
      </c>
      <c r="K770" t="str">
        <f>MID('For utfylling'!$C770,8,1)</f>
        <v/>
      </c>
      <c r="L770" t="str">
        <f>MID('For utfylling'!$C770,9,1)</f>
        <v/>
      </c>
      <c r="M770" t="str">
        <f>MID('For utfylling'!$C770,10,1)</f>
        <v/>
      </c>
      <c r="N770" t="str">
        <f>RIGHT('For utfylling'!C770,1)</f>
        <v/>
      </c>
      <c r="O770">
        <f>IF(LEN('For utfylling'!C770)&lt;11,1.1,SUM((D770*$D$1+E770*$E$1+F770*$F$1+G770*$G$1+H770*$H$1+I770*$I$1+J770*$J$1+K770*$K$1+L770*$L$1+M770*$M$1+N770*$N$1))/11)</f>
        <v>1.1000000000000001</v>
      </c>
      <c r="P770">
        <f>IF(LEN('For utfylling'!C770)&lt;11,1.1,SUM((D770*$D$2+E770*$E$2+F770*$F$2+G770*$G$2+H770*$H$2+I770*$I$2+J770*$J$2+K770*$K$2+L770*$L$2+M770*$M$2))/11)</f>
        <v>1.1000000000000001</v>
      </c>
      <c r="S770">
        <f t="shared" si="22"/>
        <v>19</v>
      </c>
      <c r="T770">
        <f>YEAR('For utfylling'!B770)</f>
        <v>1900</v>
      </c>
      <c r="U770">
        <f t="shared" si="23"/>
        <v>1881</v>
      </c>
      <c r="V770">
        <f>IF(OR(U770='For utfylling'!F770,U770=('For utfylling'!F770+1),U770=('For utfylling'!F770-1)),1,0)</f>
        <v>0</v>
      </c>
    </row>
    <row r="771" spans="4:22" x14ac:dyDescent="0.2">
      <c r="D771" t="str">
        <f>MID('For utfylling'!$C771,1,1)</f>
        <v/>
      </c>
      <c r="E771" t="str">
        <f>MID('For utfylling'!$C771,2,1)</f>
        <v/>
      </c>
      <c r="F771" t="str">
        <f>MID('For utfylling'!$C771,3,1)</f>
        <v/>
      </c>
      <c r="G771" t="str">
        <f>MID('For utfylling'!$C771,4,1)</f>
        <v/>
      </c>
      <c r="H771" t="str">
        <f>MID('For utfylling'!$C771,5,1)</f>
        <v/>
      </c>
      <c r="I771" t="str">
        <f>MID('For utfylling'!$C771,6,1)</f>
        <v/>
      </c>
      <c r="J771" t="str">
        <f>MID('For utfylling'!$C771,7,1)</f>
        <v/>
      </c>
      <c r="K771" t="str">
        <f>MID('For utfylling'!$C771,8,1)</f>
        <v/>
      </c>
      <c r="L771" t="str">
        <f>MID('For utfylling'!$C771,9,1)</f>
        <v/>
      </c>
      <c r="M771" t="str">
        <f>MID('For utfylling'!$C771,10,1)</f>
        <v/>
      </c>
      <c r="N771" t="str">
        <f>RIGHT('For utfylling'!C771,1)</f>
        <v/>
      </c>
      <c r="O771">
        <f>IF(LEN('For utfylling'!C771)&lt;11,1.1,SUM((D771*$D$1+E771*$E$1+F771*$F$1+G771*$G$1+H771*$H$1+I771*$I$1+J771*$J$1+K771*$K$1+L771*$L$1+M771*$M$1+N771*$N$1))/11)</f>
        <v>1.1000000000000001</v>
      </c>
      <c r="P771">
        <f>IF(LEN('For utfylling'!C771)&lt;11,1.1,SUM((D771*$D$2+E771*$E$2+F771*$F$2+G771*$G$2+H771*$H$2+I771*$I$2+J771*$J$2+K771*$K$2+L771*$L$2+M771*$M$2))/11)</f>
        <v>1.1000000000000001</v>
      </c>
      <c r="S771">
        <f t="shared" si="22"/>
        <v>19</v>
      </c>
      <c r="T771">
        <f>YEAR('For utfylling'!B771)</f>
        <v>1900</v>
      </c>
      <c r="U771">
        <f t="shared" si="23"/>
        <v>1881</v>
      </c>
      <c r="V771">
        <f>IF(OR(U771='For utfylling'!F771,U771=('For utfylling'!F771+1),U771=('For utfylling'!F771-1)),1,0)</f>
        <v>0</v>
      </c>
    </row>
    <row r="772" spans="4:22" x14ac:dyDescent="0.2">
      <c r="D772" t="str">
        <f>MID('For utfylling'!$C772,1,1)</f>
        <v/>
      </c>
      <c r="E772" t="str">
        <f>MID('For utfylling'!$C772,2,1)</f>
        <v/>
      </c>
      <c r="F772" t="str">
        <f>MID('For utfylling'!$C772,3,1)</f>
        <v/>
      </c>
      <c r="G772" t="str">
        <f>MID('For utfylling'!$C772,4,1)</f>
        <v/>
      </c>
      <c r="H772" t="str">
        <f>MID('For utfylling'!$C772,5,1)</f>
        <v/>
      </c>
      <c r="I772" t="str">
        <f>MID('For utfylling'!$C772,6,1)</f>
        <v/>
      </c>
      <c r="J772" t="str">
        <f>MID('For utfylling'!$C772,7,1)</f>
        <v/>
      </c>
      <c r="K772" t="str">
        <f>MID('For utfylling'!$C772,8,1)</f>
        <v/>
      </c>
      <c r="L772" t="str">
        <f>MID('For utfylling'!$C772,9,1)</f>
        <v/>
      </c>
      <c r="M772" t="str">
        <f>MID('For utfylling'!$C772,10,1)</f>
        <v/>
      </c>
      <c r="N772" t="str">
        <f>RIGHT('For utfylling'!C772,1)</f>
        <v/>
      </c>
      <c r="O772">
        <f>IF(LEN('For utfylling'!C772)&lt;11,1.1,SUM((D772*$D$1+E772*$E$1+F772*$F$1+G772*$G$1+H772*$H$1+I772*$I$1+J772*$J$1+K772*$K$1+L772*$L$1+M772*$M$1+N772*$N$1))/11)</f>
        <v>1.1000000000000001</v>
      </c>
      <c r="P772">
        <f>IF(LEN('For utfylling'!C772)&lt;11,1.1,SUM((D772*$D$2+E772*$E$2+F772*$F$2+G772*$G$2+H772*$H$2+I772*$I$2+J772*$J$2+K772*$K$2+L772*$L$2+M772*$M$2))/11)</f>
        <v>1.1000000000000001</v>
      </c>
      <c r="S772">
        <f t="shared" ref="S772:S835" si="24">VALUE(19&amp;H772&amp;I772)</f>
        <v>19</v>
      </c>
      <c r="T772">
        <f>YEAR('For utfylling'!B772)</f>
        <v>1900</v>
      </c>
      <c r="U772">
        <f t="shared" ref="U772:U835" si="25">T772-S772</f>
        <v>1881</v>
      </c>
      <c r="V772">
        <f>IF(OR(U772='For utfylling'!F772,U772=('For utfylling'!F772+1),U772=('For utfylling'!F772-1)),1,0)</f>
        <v>0</v>
      </c>
    </row>
    <row r="773" spans="4:22" x14ac:dyDescent="0.2">
      <c r="D773" t="str">
        <f>MID('For utfylling'!$C773,1,1)</f>
        <v/>
      </c>
      <c r="E773" t="str">
        <f>MID('For utfylling'!$C773,2,1)</f>
        <v/>
      </c>
      <c r="F773" t="str">
        <f>MID('For utfylling'!$C773,3,1)</f>
        <v/>
      </c>
      <c r="G773" t="str">
        <f>MID('For utfylling'!$C773,4,1)</f>
        <v/>
      </c>
      <c r="H773" t="str">
        <f>MID('For utfylling'!$C773,5,1)</f>
        <v/>
      </c>
      <c r="I773" t="str">
        <f>MID('For utfylling'!$C773,6,1)</f>
        <v/>
      </c>
      <c r="J773" t="str">
        <f>MID('For utfylling'!$C773,7,1)</f>
        <v/>
      </c>
      <c r="K773" t="str">
        <f>MID('For utfylling'!$C773,8,1)</f>
        <v/>
      </c>
      <c r="L773" t="str">
        <f>MID('For utfylling'!$C773,9,1)</f>
        <v/>
      </c>
      <c r="M773" t="str">
        <f>MID('For utfylling'!$C773,10,1)</f>
        <v/>
      </c>
      <c r="N773" t="str">
        <f>RIGHT('For utfylling'!C773,1)</f>
        <v/>
      </c>
      <c r="O773">
        <f>IF(LEN('For utfylling'!C773)&lt;11,1.1,SUM((D773*$D$1+E773*$E$1+F773*$F$1+G773*$G$1+H773*$H$1+I773*$I$1+J773*$J$1+K773*$K$1+L773*$L$1+M773*$M$1+N773*$N$1))/11)</f>
        <v>1.1000000000000001</v>
      </c>
      <c r="P773">
        <f>IF(LEN('For utfylling'!C773)&lt;11,1.1,SUM((D773*$D$2+E773*$E$2+F773*$F$2+G773*$G$2+H773*$H$2+I773*$I$2+J773*$J$2+K773*$K$2+L773*$L$2+M773*$M$2))/11)</f>
        <v>1.1000000000000001</v>
      </c>
      <c r="S773">
        <f t="shared" si="24"/>
        <v>19</v>
      </c>
      <c r="T773">
        <f>YEAR('For utfylling'!B773)</f>
        <v>1900</v>
      </c>
      <c r="U773">
        <f t="shared" si="25"/>
        <v>1881</v>
      </c>
      <c r="V773">
        <f>IF(OR(U773='For utfylling'!F773,U773=('For utfylling'!F773+1),U773=('For utfylling'!F773-1)),1,0)</f>
        <v>0</v>
      </c>
    </row>
    <row r="774" spans="4:22" x14ac:dyDescent="0.2">
      <c r="D774" t="str">
        <f>MID('For utfylling'!$C774,1,1)</f>
        <v/>
      </c>
      <c r="E774" t="str">
        <f>MID('For utfylling'!$C774,2,1)</f>
        <v/>
      </c>
      <c r="F774" t="str">
        <f>MID('For utfylling'!$C774,3,1)</f>
        <v/>
      </c>
      <c r="G774" t="str">
        <f>MID('For utfylling'!$C774,4,1)</f>
        <v/>
      </c>
      <c r="H774" t="str">
        <f>MID('For utfylling'!$C774,5,1)</f>
        <v/>
      </c>
      <c r="I774" t="str">
        <f>MID('For utfylling'!$C774,6,1)</f>
        <v/>
      </c>
      <c r="J774" t="str">
        <f>MID('For utfylling'!$C774,7,1)</f>
        <v/>
      </c>
      <c r="K774" t="str">
        <f>MID('For utfylling'!$C774,8,1)</f>
        <v/>
      </c>
      <c r="L774" t="str">
        <f>MID('For utfylling'!$C774,9,1)</f>
        <v/>
      </c>
      <c r="M774" t="str">
        <f>MID('For utfylling'!$C774,10,1)</f>
        <v/>
      </c>
      <c r="N774" t="str">
        <f>RIGHT('For utfylling'!C774,1)</f>
        <v/>
      </c>
      <c r="O774">
        <f>IF(LEN('For utfylling'!C774)&lt;11,1.1,SUM((D774*$D$1+E774*$E$1+F774*$F$1+G774*$G$1+H774*$H$1+I774*$I$1+J774*$J$1+K774*$K$1+L774*$L$1+M774*$M$1+N774*$N$1))/11)</f>
        <v>1.1000000000000001</v>
      </c>
      <c r="P774">
        <f>IF(LEN('For utfylling'!C774)&lt;11,1.1,SUM((D774*$D$2+E774*$E$2+F774*$F$2+G774*$G$2+H774*$H$2+I774*$I$2+J774*$J$2+K774*$K$2+L774*$L$2+M774*$M$2))/11)</f>
        <v>1.1000000000000001</v>
      </c>
      <c r="S774">
        <f t="shared" si="24"/>
        <v>19</v>
      </c>
      <c r="T774">
        <f>YEAR('For utfylling'!B774)</f>
        <v>1900</v>
      </c>
      <c r="U774">
        <f t="shared" si="25"/>
        <v>1881</v>
      </c>
      <c r="V774">
        <f>IF(OR(U774='For utfylling'!F774,U774=('For utfylling'!F774+1),U774=('For utfylling'!F774-1)),1,0)</f>
        <v>0</v>
      </c>
    </row>
    <row r="775" spans="4:22" x14ac:dyDescent="0.2">
      <c r="D775" t="str">
        <f>MID('For utfylling'!$C775,1,1)</f>
        <v/>
      </c>
      <c r="E775" t="str">
        <f>MID('For utfylling'!$C775,2,1)</f>
        <v/>
      </c>
      <c r="F775" t="str">
        <f>MID('For utfylling'!$C775,3,1)</f>
        <v/>
      </c>
      <c r="G775" t="str">
        <f>MID('For utfylling'!$C775,4,1)</f>
        <v/>
      </c>
      <c r="H775" t="str">
        <f>MID('For utfylling'!$C775,5,1)</f>
        <v/>
      </c>
      <c r="I775" t="str">
        <f>MID('For utfylling'!$C775,6,1)</f>
        <v/>
      </c>
      <c r="J775" t="str">
        <f>MID('For utfylling'!$C775,7,1)</f>
        <v/>
      </c>
      <c r="K775" t="str">
        <f>MID('For utfylling'!$C775,8,1)</f>
        <v/>
      </c>
      <c r="L775" t="str">
        <f>MID('For utfylling'!$C775,9,1)</f>
        <v/>
      </c>
      <c r="M775" t="str">
        <f>MID('For utfylling'!$C775,10,1)</f>
        <v/>
      </c>
      <c r="N775" t="str">
        <f>RIGHT('For utfylling'!C775,1)</f>
        <v/>
      </c>
      <c r="O775">
        <f>IF(LEN('For utfylling'!C775)&lt;11,1.1,SUM((D775*$D$1+E775*$E$1+F775*$F$1+G775*$G$1+H775*$H$1+I775*$I$1+J775*$J$1+K775*$K$1+L775*$L$1+M775*$M$1+N775*$N$1))/11)</f>
        <v>1.1000000000000001</v>
      </c>
      <c r="P775">
        <f>IF(LEN('For utfylling'!C775)&lt;11,1.1,SUM((D775*$D$2+E775*$E$2+F775*$F$2+G775*$G$2+H775*$H$2+I775*$I$2+J775*$J$2+K775*$K$2+L775*$L$2+M775*$M$2))/11)</f>
        <v>1.1000000000000001</v>
      </c>
      <c r="S775">
        <f t="shared" si="24"/>
        <v>19</v>
      </c>
      <c r="T775">
        <f>YEAR('For utfylling'!B775)</f>
        <v>1900</v>
      </c>
      <c r="U775">
        <f t="shared" si="25"/>
        <v>1881</v>
      </c>
      <c r="V775">
        <f>IF(OR(U775='For utfylling'!F775,U775=('For utfylling'!F775+1),U775=('For utfylling'!F775-1)),1,0)</f>
        <v>0</v>
      </c>
    </row>
    <row r="776" spans="4:22" x14ac:dyDescent="0.2">
      <c r="D776" t="str">
        <f>MID('For utfylling'!$C776,1,1)</f>
        <v/>
      </c>
      <c r="E776" t="str">
        <f>MID('For utfylling'!$C776,2,1)</f>
        <v/>
      </c>
      <c r="F776" t="str">
        <f>MID('For utfylling'!$C776,3,1)</f>
        <v/>
      </c>
      <c r="G776" t="str">
        <f>MID('For utfylling'!$C776,4,1)</f>
        <v/>
      </c>
      <c r="H776" t="str">
        <f>MID('For utfylling'!$C776,5,1)</f>
        <v/>
      </c>
      <c r="I776" t="str">
        <f>MID('For utfylling'!$C776,6,1)</f>
        <v/>
      </c>
      <c r="J776" t="str">
        <f>MID('For utfylling'!$C776,7,1)</f>
        <v/>
      </c>
      <c r="K776" t="str">
        <f>MID('For utfylling'!$C776,8,1)</f>
        <v/>
      </c>
      <c r="L776" t="str">
        <f>MID('For utfylling'!$C776,9,1)</f>
        <v/>
      </c>
      <c r="M776" t="str">
        <f>MID('For utfylling'!$C776,10,1)</f>
        <v/>
      </c>
      <c r="N776" t="str">
        <f>RIGHT('For utfylling'!C776,1)</f>
        <v/>
      </c>
      <c r="O776">
        <f>IF(LEN('For utfylling'!C776)&lt;11,1.1,SUM((D776*$D$1+E776*$E$1+F776*$F$1+G776*$G$1+H776*$H$1+I776*$I$1+J776*$J$1+K776*$K$1+L776*$L$1+M776*$M$1+N776*$N$1))/11)</f>
        <v>1.1000000000000001</v>
      </c>
      <c r="P776">
        <f>IF(LEN('For utfylling'!C776)&lt;11,1.1,SUM((D776*$D$2+E776*$E$2+F776*$F$2+G776*$G$2+H776*$H$2+I776*$I$2+J776*$J$2+K776*$K$2+L776*$L$2+M776*$M$2))/11)</f>
        <v>1.1000000000000001</v>
      </c>
      <c r="S776">
        <f t="shared" si="24"/>
        <v>19</v>
      </c>
      <c r="T776">
        <f>YEAR('For utfylling'!B776)</f>
        <v>1900</v>
      </c>
      <c r="U776">
        <f t="shared" si="25"/>
        <v>1881</v>
      </c>
      <c r="V776">
        <f>IF(OR(U776='For utfylling'!F776,U776=('For utfylling'!F776+1),U776=('For utfylling'!F776-1)),1,0)</f>
        <v>0</v>
      </c>
    </row>
    <row r="777" spans="4:22" x14ac:dyDescent="0.2">
      <c r="D777" t="str">
        <f>MID('For utfylling'!$C777,1,1)</f>
        <v/>
      </c>
      <c r="E777" t="str">
        <f>MID('For utfylling'!$C777,2,1)</f>
        <v/>
      </c>
      <c r="F777" t="str">
        <f>MID('For utfylling'!$C777,3,1)</f>
        <v/>
      </c>
      <c r="G777" t="str">
        <f>MID('For utfylling'!$C777,4,1)</f>
        <v/>
      </c>
      <c r="H777" t="str">
        <f>MID('For utfylling'!$C777,5,1)</f>
        <v/>
      </c>
      <c r="I777" t="str">
        <f>MID('For utfylling'!$C777,6,1)</f>
        <v/>
      </c>
      <c r="J777" t="str">
        <f>MID('For utfylling'!$C777,7,1)</f>
        <v/>
      </c>
      <c r="K777" t="str">
        <f>MID('For utfylling'!$C777,8,1)</f>
        <v/>
      </c>
      <c r="L777" t="str">
        <f>MID('For utfylling'!$C777,9,1)</f>
        <v/>
      </c>
      <c r="M777" t="str">
        <f>MID('For utfylling'!$C777,10,1)</f>
        <v/>
      </c>
      <c r="N777" t="str">
        <f>RIGHT('For utfylling'!C777,1)</f>
        <v/>
      </c>
      <c r="O777">
        <f>IF(LEN('For utfylling'!C777)&lt;11,1.1,SUM((D777*$D$1+E777*$E$1+F777*$F$1+G777*$G$1+H777*$H$1+I777*$I$1+J777*$J$1+K777*$K$1+L777*$L$1+M777*$M$1+N777*$N$1))/11)</f>
        <v>1.1000000000000001</v>
      </c>
      <c r="P777">
        <f>IF(LEN('For utfylling'!C777)&lt;11,1.1,SUM((D777*$D$2+E777*$E$2+F777*$F$2+G777*$G$2+H777*$H$2+I777*$I$2+J777*$J$2+K777*$K$2+L777*$L$2+M777*$M$2))/11)</f>
        <v>1.1000000000000001</v>
      </c>
      <c r="S777">
        <f t="shared" si="24"/>
        <v>19</v>
      </c>
      <c r="T777">
        <f>YEAR('For utfylling'!B777)</f>
        <v>1900</v>
      </c>
      <c r="U777">
        <f t="shared" si="25"/>
        <v>1881</v>
      </c>
      <c r="V777">
        <f>IF(OR(U777='For utfylling'!F777,U777=('For utfylling'!F777+1),U777=('For utfylling'!F777-1)),1,0)</f>
        <v>0</v>
      </c>
    </row>
    <row r="778" spans="4:22" x14ac:dyDescent="0.2">
      <c r="D778" t="str">
        <f>MID('For utfylling'!$C778,1,1)</f>
        <v/>
      </c>
      <c r="E778" t="str">
        <f>MID('For utfylling'!$C778,2,1)</f>
        <v/>
      </c>
      <c r="F778" t="str">
        <f>MID('For utfylling'!$C778,3,1)</f>
        <v/>
      </c>
      <c r="G778" t="str">
        <f>MID('For utfylling'!$C778,4,1)</f>
        <v/>
      </c>
      <c r="H778" t="str">
        <f>MID('For utfylling'!$C778,5,1)</f>
        <v/>
      </c>
      <c r="I778" t="str">
        <f>MID('For utfylling'!$C778,6,1)</f>
        <v/>
      </c>
      <c r="J778" t="str">
        <f>MID('For utfylling'!$C778,7,1)</f>
        <v/>
      </c>
      <c r="K778" t="str">
        <f>MID('For utfylling'!$C778,8,1)</f>
        <v/>
      </c>
      <c r="L778" t="str">
        <f>MID('For utfylling'!$C778,9,1)</f>
        <v/>
      </c>
      <c r="M778" t="str">
        <f>MID('For utfylling'!$C778,10,1)</f>
        <v/>
      </c>
      <c r="N778" t="str">
        <f>RIGHT('For utfylling'!C778,1)</f>
        <v/>
      </c>
      <c r="O778">
        <f>IF(LEN('For utfylling'!C778)&lt;11,1.1,SUM((D778*$D$1+E778*$E$1+F778*$F$1+G778*$G$1+H778*$H$1+I778*$I$1+J778*$J$1+K778*$K$1+L778*$L$1+M778*$M$1+N778*$N$1))/11)</f>
        <v>1.1000000000000001</v>
      </c>
      <c r="P778">
        <f>IF(LEN('For utfylling'!C778)&lt;11,1.1,SUM((D778*$D$2+E778*$E$2+F778*$F$2+G778*$G$2+H778*$H$2+I778*$I$2+J778*$J$2+K778*$K$2+L778*$L$2+M778*$M$2))/11)</f>
        <v>1.1000000000000001</v>
      </c>
      <c r="S778">
        <f t="shared" si="24"/>
        <v>19</v>
      </c>
      <c r="T778">
        <f>YEAR('For utfylling'!B778)</f>
        <v>1900</v>
      </c>
      <c r="U778">
        <f t="shared" si="25"/>
        <v>1881</v>
      </c>
      <c r="V778">
        <f>IF(OR(U778='For utfylling'!F778,U778=('For utfylling'!F778+1),U778=('For utfylling'!F778-1)),1,0)</f>
        <v>0</v>
      </c>
    </row>
    <row r="779" spans="4:22" x14ac:dyDescent="0.2">
      <c r="D779" t="str">
        <f>MID('For utfylling'!$C779,1,1)</f>
        <v/>
      </c>
      <c r="E779" t="str">
        <f>MID('For utfylling'!$C779,2,1)</f>
        <v/>
      </c>
      <c r="F779" t="str">
        <f>MID('For utfylling'!$C779,3,1)</f>
        <v/>
      </c>
      <c r="G779" t="str">
        <f>MID('For utfylling'!$C779,4,1)</f>
        <v/>
      </c>
      <c r="H779" t="str">
        <f>MID('For utfylling'!$C779,5,1)</f>
        <v/>
      </c>
      <c r="I779" t="str">
        <f>MID('For utfylling'!$C779,6,1)</f>
        <v/>
      </c>
      <c r="J779" t="str">
        <f>MID('For utfylling'!$C779,7,1)</f>
        <v/>
      </c>
      <c r="K779" t="str">
        <f>MID('For utfylling'!$C779,8,1)</f>
        <v/>
      </c>
      <c r="L779" t="str">
        <f>MID('For utfylling'!$C779,9,1)</f>
        <v/>
      </c>
      <c r="M779" t="str">
        <f>MID('For utfylling'!$C779,10,1)</f>
        <v/>
      </c>
      <c r="N779" t="str">
        <f>RIGHT('For utfylling'!C779,1)</f>
        <v/>
      </c>
      <c r="O779">
        <f>IF(LEN('For utfylling'!C779)&lt;11,1.1,SUM((D779*$D$1+E779*$E$1+F779*$F$1+G779*$G$1+H779*$H$1+I779*$I$1+J779*$J$1+K779*$K$1+L779*$L$1+M779*$M$1+N779*$N$1))/11)</f>
        <v>1.1000000000000001</v>
      </c>
      <c r="P779">
        <f>IF(LEN('For utfylling'!C779)&lt;11,1.1,SUM((D779*$D$2+E779*$E$2+F779*$F$2+G779*$G$2+H779*$H$2+I779*$I$2+J779*$J$2+K779*$K$2+L779*$L$2+M779*$M$2))/11)</f>
        <v>1.1000000000000001</v>
      </c>
      <c r="S779">
        <f t="shared" si="24"/>
        <v>19</v>
      </c>
      <c r="T779">
        <f>YEAR('For utfylling'!B779)</f>
        <v>1900</v>
      </c>
      <c r="U779">
        <f t="shared" si="25"/>
        <v>1881</v>
      </c>
      <c r="V779">
        <f>IF(OR(U779='For utfylling'!F779,U779=('For utfylling'!F779+1),U779=('For utfylling'!F779-1)),1,0)</f>
        <v>0</v>
      </c>
    </row>
    <row r="780" spans="4:22" x14ac:dyDescent="0.2">
      <c r="D780" t="str">
        <f>MID('For utfylling'!$C780,1,1)</f>
        <v/>
      </c>
      <c r="E780" t="str">
        <f>MID('For utfylling'!$C780,2,1)</f>
        <v/>
      </c>
      <c r="F780" t="str">
        <f>MID('For utfylling'!$C780,3,1)</f>
        <v/>
      </c>
      <c r="G780" t="str">
        <f>MID('For utfylling'!$C780,4,1)</f>
        <v/>
      </c>
      <c r="H780" t="str">
        <f>MID('For utfylling'!$C780,5,1)</f>
        <v/>
      </c>
      <c r="I780" t="str">
        <f>MID('For utfylling'!$C780,6,1)</f>
        <v/>
      </c>
      <c r="J780" t="str">
        <f>MID('For utfylling'!$C780,7,1)</f>
        <v/>
      </c>
      <c r="K780" t="str">
        <f>MID('For utfylling'!$C780,8,1)</f>
        <v/>
      </c>
      <c r="L780" t="str">
        <f>MID('For utfylling'!$C780,9,1)</f>
        <v/>
      </c>
      <c r="M780" t="str">
        <f>MID('For utfylling'!$C780,10,1)</f>
        <v/>
      </c>
      <c r="N780" t="str">
        <f>RIGHT('For utfylling'!C780,1)</f>
        <v/>
      </c>
      <c r="O780">
        <f>IF(LEN('For utfylling'!C780)&lt;11,1.1,SUM((D780*$D$1+E780*$E$1+F780*$F$1+G780*$G$1+H780*$H$1+I780*$I$1+J780*$J$1+K780*$K$1+L780*$L$1+M780*$M$1+N780*$N$1))/11)</f>
        <v>1.1000000000000001</v>
      </c>
      <c r="P780">
        <f>IF(LEN('For utfylling'!C780)&lt;11,1.1,SUM((D780*$D$2+E780*$E$2+F780*$F$2+G780*$G$2+H780*$H$2+I780*$I$2+J780*$J$2+K780*$K$2+L780*$L$2+M780*$M$2))/11)</f>
        <v>1.1000000000000001</v>
      </c>
      <c r="S780">
        <f t="shared" si="24"/>
        <v>19</v>
      </c>
      <c r="T780">
        <f>YEAR('For utfylling'!B780)</f>
        <v>1900</v>
      </c>
      <c r="U780">
        <f t="shared" si="25"/>
        <v>1881</v>
      </c>
      <c r="V780">
        <f>IF(OR(U780='For utfylling'!F780,U780=('For utfylling'!F780+1),U780=('For utfylling'!F780-1)),1,0)</f>
        <v>0</v>
      </c>
    </row>
    <row r="781" spans="4:22" x14ac:dyDescent="0.2">
      <c r="D781" t="str">
        <f>MID('For utfylling'!$C781,1,1)</f>
        <v/>
      </c>
      <c r="E781" t="str">
        <f>MID('For utfylling'!$C781,2,1)</f>
        <v/>
      </c>
      <c r="F781" t="str">
        <f>MID('For utfylling'!$C781,3,1)</f>
        <v/>
      </c>
      <c r="G781" t="str">
        <f>MID('For utfylling'!$C781,4,1)</f>
        <v/>
      </c>
      <c r="H781" t="str">
        <f>MID('For utfylling'!$C781,5,1)</f>
        <v/>
      </c>
      <c r="I781" t="str">
        <f>MID('For utfylling'!$C781,6,1)</f>
        <v/>
      </c>
      <c r="J781" t="str">
        <f>MID('For utfylling'!$C781,7,1)</f>
        <v/>
      </c>
      <c r="K781" t="str">
        <f>MID('For utfylling'!$C781,8,1)</f>
        <v/>
      </c>
      <c r="L781" t="str">
        <f>MID('For utfylling'!$C781,9,1)</f>
        <v/>
      </c>
      <c r="M781" t="str">
        <f>MID('For utfylling'!$C781,10,1)</f>
        <v/>
      </c>
      <c r="N781" t="str">
        <f>RIGHT('For utfylling'!C781,1)</f>
        <v/>
      </c>
      <c r="O781">
        <f>IF(LEN('For utfylling'!C781)&lt;11,1.1,SUM((D781*$D$1+E781*$E$1+F781*$F$1+G781*$G$1+H781*$H$1+I781*$I$1+J781*$J$1+K781*$K$1+L781*$L$1+M781*$M$1+N781*$N$1))/11)</f>
        <v>1.1000000000000001</v>
      </c>
      <c r="P781">
        <f>IF(LEN('For utfylling'!C781)&lt;11,1.1,SUM((D781*$D$2+E781*$E$2+F781*$F$2+G781*$G$2+H781*$H$2+I781*$I$2+J781*$J$2+K781*$K$2+L781*$L$2+M781*$M$2))/11)</f>
        <v>1.1000000000000001</v>
      </c>
      <c r="S781">
        <f t="shared" si="24"/>
        <v>19</v>
      </c>
      <c r="T781">
        <f>YEAR('For utfylling'!B781)</f>
        <v>1900</v>
      </c>
      <c r="U781">
        <f t="shared" si="25"/>
        <v>1881</v>
      </c>
      <c r="V781">
        <f>IF(OR(U781='For utfylling'!F781,U781=('For utfylling'!F781+1),U781=('For utfylling'!F781-1)),1,0)</f>
        <v>0</v>
      </c>
    </row>
    <row r="782" spans="4:22" x14ac:dyDescent="0.2">
      <c r="D782" t="str">
        <f>MID('For utfylling'!$C782,1,1)</f>
        <v/>
      </c>
      <c r="E782" t="str">
        <f>MID('For utfylling'!$C782,2,1)</f>
        <v/>
      </c>
      <c r="F782" t="str">
        <f>MID('For utfylling'!$C782,3,1)</f>
        <v/>
      </c>
      <c r="G782" t="str">
        <f>MID('For utfylling'!$C782,4,1)</f>
        <v/>
      </c>
      <c r="H782" t="str">
        <f>MID('For utfylling'!$C782,5,1)</f>
        <v/>
      </c>
      <c r="I782" t="str">
        <f>MID('For utfylling'!$C782,6,1)</f>
        <v/>
      </c>
      <c r="J782" t="str">
        <f>MID('For utfylling'!$C782,7,1)</f>
        <v/>
      </c>
      <c r="K782" t="str">
        <f>MID('For utfylling'!$C782,8,1)</f>
        <v/>
      </c>
      <c r="L782" t="str">
        <f>MID('For utfylling'!$C782,9,1)</f>
        <v/>
      </c>
      <c r="M782" t="str">
        <f>MID('For utfylling'!$C782,10,1)</f>
        <v/>
      </c>
      <c r="N782" t="str">
        <f>RIGHT('For utfylling'!C782,1)</f>
        <v/>
      </c>
      <c r="O782">
        <f>IF(LEN('For utfylling'!C782)&lt;11,1.1,SUM((D782*$D$1+E782*$E$1+F782*$F$1+G782*$G$1+H782*$H$1+I782*$I$1+J782*$J$1+K782*$K$1+L782*$L$1+M782*$M$1+N782*$N$1))/11)</f>
        <v>1.1000000000000001</v>
      </c>
      <c r="P782">
        <f>IF(LEN('For utfylling'!C782)&lt;11,1.1,SUM((D782*$D$2+E782*$E$2+F782*$F$2+G782*$G$2+H782*$H$2+I782*$I$2+J782*$J$2+K782*$K$2+L782*$L$2+M782*$M$2))/11)</f>
        <v>1.1000000000000001</v>
      </c>
      <c r="S782">
        <f t="shared" si="24"/>
        <v>19</v>
      </c>
      <c r="T782">
        <f>YEAR('For utfylling'!B782)</f>
        <v>1900</v>
      </c>
      <c r="U782">
        <f t="shared" si="25"/>
        <v>1881</v>
      </c>
      <c r="V782">
        <f>IF(OR(U782='For utfylling'!F782,U782=('For utfylling'!F782+1),U782=('For utfylling'!F782-1)),1,0)</f>
        <v>0</v>
      </c>
    </row>
    <row r="783" spans="4:22" x14ac:dyDescent="0.2">
      <c r="D783" t="str">
        <f>MID('For utfylling'!$C783,1,1)</f>
        <v/>
      </c>
      <c r="E783" t="str">
        <f>MID('For utfylling'!$C783,2,1)</f>
        <v/>
      </c>
      <c r="F783" t="str">
        <f>MID('For utfylling'!$C783,3,1)</f>
        <v/>
      </c>
      <c r="G783" t="str">
        <f>MID('For utfylling'!$C783,4,1)</f>
        <v/>
      </c>
      <c r="H783" t="str">
        <f>MID('For utfylling'!$C783,5,1)</f>
        <v/>
      </c>
      <c r="I783" t="str">
        <f>MID('For utfylling'!$C783,6,1)</f>
        <v/>
      </c>
      <c r="J783" t="str">
        <f>MID('For utfylling'!$C783,7,1)</f>
        <v/>
      </c>
      <c r="K783" t="str">
        <f>MID('For utfylling'!$C783,8,1)</f>
        <v/>
      </c>
      <c r="L783" t="str">
        <f>MID('For utfylling'!$C783,9,1)</f>
        <v/>
      </c>
      <c r="M783" t="str">
        <f>MID('For utfylling'!$C783,10,1)</f>
        <v/>
      </c>
      <c r="N783" t="str">
        <f>RIGHT('For utfylling'!C783,1)</f>
        <v/>
      </c>
      <c r="O783">
        <f>IF(LEN('For utfylling'!C783)&lt;11,1.1,SUM((D783*$D$1+E783*$E$1+F783*$F$1+G783*$G$1+H783*$H$1+I783*$I$1+J783*$J$1+K783*$K$1+L783*$L$1+M783*$M$1+N783*$N$1))/11)</f>
        <v>1.1000000000000001</v>
      </c>
      <c r="P783">
        <f>IF(LEN('For utfylling'!C783)&lt;11,1.1,SUM((D783*$D$2+E783*$E$2+F783*$F$2+G783*$G$2+H783*$H$2+I783*$I$2+J783*$J$2+K783*$K$2+L783*$L$2+M783*$M$2))/11)</f>
        <v>1.1000000000000001</v>
      </c>
      <c r="S783">
        <f t="shared" si="24"/>
        <v>19</v>
      </c>
      <c r="T783">
        <f>YEAR('For utfylling'!B783)</f>
        <v>1900</v>
      </c>
      <c r="U783">
        <f t="shared" si="25"/>
        <v>1881</v>
      </c>
      <c r="V783">
        <f>IF(OR(U783='For utfylling'!F783,U783=('For utfylling'!F783+1),U783=('For utfylling'!F783-1)),1,0)</f>
        <v>0</v>
      </c>
    </row>
    <row r="784" spans="4:22" x14ac:dyDescent="0.2">
      <c r="D784" t="str">
        <f>MID('For utfylling'!$C784,1,1)</f>
        <v/>
      </c>
      <c r="E784" t="str">
        <f>MID('For utfylling'!$C784,2,1)</f>
        <v/>
      </c>
      <c r="F784" t="str">
        <f>MID('For utfylling'!$C784,3,1)</f>
        <v/>
      </c>
      <c r="G784" t="str">
        <f>MID('For utfylling'!$C784,4,1)</f>
        <v/>
      </c>
      <c r="H784" t="str">
        <f>MID('For utfylling'!$C784,5,1)</f>
        <v/>
      </c>
      <c r="I784" t="str">
        <f>MID('For utfylling'!$C784,6,1)</f>
        <v/>
      </c>
      <c r="J784" t="str">
        <f>MID('For utfylling'!$C784,7,1)</f>
        <v/>
      </c>
      <c r="K784" t="str">
        <f>MID('For utfylling'!$C784,8,1)</f>
        <v/>
      </c>
      <c r="L784" t="str">
        <f>MID('For utfylling'!$C784,9,1)</f>
        <v/>
      </c>
      <c r="M784" t="str">
        <f>MID('For utfylling'!$C784,10,1)</f>
        <v/>
      </c>
      <c r="N784" t="str">
        <f>RIGHT('For utfylling'!C784,1)</f>
        <v/>
      </c>
      <c r="O784">
        <f>IF(LEN('For utfylling'!C784)&lt;11,1.1,SUM((D784*$D$1+E784*$E$1+F784*$F$1+G784*$G$1+H784*$H$1+I784*$I$1+J784*$J$1+K784*$K$1+L784*$L$1+M784*$M$1+N784*$N$1))/11)</f>
        <v>1.1000000000000001</v>
      </c>
      <c r="P784">
        <f>IF(LEN('For utfylling'!C784)&lt;11,1.1,SUM((D784*$D$2+E784*$E$2+F784*$F$2+G784*$G$2+H784*$H$2+I784*$I$2+J784*$J$2+K784*$K$2+L784*$L$2+M784*$M$2))/11)</f>
        <v>1.1000000000000001</v>
      </c>
      <c r="S784">
        <f t="shared" si="24"/>
        <v>19</v>
      </c>
      <c r="T784">
        <f>YEAR('For utfylling'!B784)</f>
        <v>1900</v>
      </c>
      <c r="U784">
        <f t="shared" si="25"/>
        <v>1881</v>
      </c>
      <c r="V784">
        <f>IF(OR(U784='For utfylling'!F784,U784=('For utfylling'!F784+1),U784=('For utfylling'!F784-1)),1,0)</f>
        <v>0</v>
      </c>
    </row>
    <row r="785" spans="4:22" x14ac:dyDescent="0.2">
      <c r="D785" t="str">
        <f>MID('For utfylling'!$C785,1,1)</f>
        <v/>
      </c>
      <c r="E785" t="str">
        <f>MID('For utfylling'!$C785,2,1)</f>
        <v/>
      </c>
      <c r="F785" t="str">
        <f>MID('For utfylling'!$C785,3,1)</f>
        <v/>
      </c>
      <c r="G785" t="str">
        <f>MID('For utfylling'!$C785,4,1)</f>
        <v/>
      </c>
      <c r="H785" t="str">
        <f>MID('For utfylling'!$C785,5,1)</f>
        <v/>
      </c>
      <c r="I785" t="str">
        <f>MID('For utfylling'!$C785,6,1)</f>
        <v/>
      </c>
      <c r="J785" t="str">
        <f>MID('For utfylling'!$C785,7,1)</f>
        <v/>
      </c>
      <c r="K785" t="str">
        <f>MID('For utfylling'!$C785,8,1)</f>
        <v/>
      </c>
      <c r="L785" t="str">
        <f>MID('For utfylling'!$C785,9,1)</f>
        <v/>
      </c>
      <c r="M785" t="str">
        <f>MID('For utfylling'!$C785,10,1)</f>
        <v/>
      </c>
      <c r="N785" t="str">
        <f>RIGHT('For utfylling'!C785,1)</f>
        <v/>
      </c>
      <c r="O785">
        <f>IF(LEN('For utfylling'!C785)&lt;11,1.1,SUM((D785*$D$1+E785*$E$1+F785*$F$1+G785*$G$1+H785*$H$1+I785*$I$1+J785*$J$1+K785*$K$1+L785*$L$1+M785*$M$1+N785*$N$1))/11)</f>
        <v>1.1000000000000001</v>
      </c>
      <c r="P785">
        <f>IF(LEN('For utfylling'!C785)&lt;11,1.1,SUM((D785*$D$2+E785*$E$2+F785*$F$2+G785*$G$2+H785*$H$2+I785*$I$2+J785*$J$2+K785*$K$2+L785*$L$2+M785*$M$2))/11)</f>
        <v>1.1000000000000001</v>
      </c>
      <c r="S785">
        <f t="shared" si="24"/>
        <v>19</v>
      </c>
      <c r="T785">
        <f>YEAR('For utfylling'!B785)</f>
        <v>1900</v>
      </c>
      <c r="U785">
        <f t="shared" si="25"/>
        <v>1881</v>
      </c>
      <c r="V785">
        <f>IF(OR(U785='For utfylling'!F785,U785=('For utfylling'!F785+1),U785=('For utfylling'!F785-1)),1,0)</f>
        <v>0</v>
      </c>
    </row>
    <row r="786" spans="4:22" x14ac:dyDescent="0.2">
      <c r="D786" t="str">
        <f>MID('For utfylling'!$C786,1,1)</f>
        <v/>
      </c>
      <c r="E786" t="str">
        <f>MID('For utfylling'!$C786,2,1)</f>
        <v/>
      </c>
      <c r="F786" t="str">
        <f>MID('For utfylling'!$C786,3,1)</f>
        <v/>
      </c>
      <c r="G786" t="str">
        <f>MID('For utfylling'!$C786,4,1)</f>
        <v/>
      </c>
      <c r="H786" t="str">
        <f>MID('For utfylling'!$C786,5,1)</f>
        <v/>
      </c>
      <c r="I786" t="str">
        <f>MID('For utfylling'!$C786,6,1)</f>
        <v/>
      </c>
      <c r="J786" t="str">
        <f>MID('For utfylling'!$C786,7,1)</f>
        <v/>
      </c>
      <c r="K786" t="str">
        <f>MID('For utfylling'!$C786,8,1)</f>
        <v/>
      </c>
      <c r="L786" t="str">
        <f>MID('For utfylling'!$C786,9,1)</f>
        <v/>
      </c>
      <c r="M786" t="str">
        <f>MID('For utfylling'!$C786,10,1)</f>
        <v/>
      </c>
      <c r="N786" t="str">
        <f>RIGHT('For utfylling'!C786,1)</f>
        <v/>
      </c>
      <c r="O786">
        <f>IF(LEN('For utfylling'!C786)&lt;11,1.1,SUM((D786*$D$1+E786*$E$1+F786*$F$1+G786*$G$1+H786*$H$1+I786*$I$1+J786*$J$1+K786*$K$1+L786*$L$1+M786*$M$1+N786*$N$1))/11)</f>
        <v>1.1000000000000001</v>
      </c>
      <c r="P786">
        <f>IF(LEN('For utfylling'!C786)&lt;11,1.1,SUM((D786*$D$2+E786*$E$2+F786*$F$2+G786*$G$2+H786*$H$2+I786*$I$2+J786*$J$2+K786*$K$2+L786*$L$2+M786*$M$2))/11)</f>
        <v>1.1000000000000001</v>
      </c>
      <c r="S786">
        <f t="shared" si="24"/>
        <v>19</v>
      </c>
      <c r="T786">
        <f>YEAR('For utfylling'!B786)</f>
        <v>1900</v>
      </c>
      <c r="U786">
        <f t="shared" si="25"/>
        <v>1881</v>
      </c>
      <c r="V786">
        <f>IF(OR(U786='For utfylling'!F786,U786=('For utfylling'!F786+1),U786=('For utfylling'!F786-1)),1,0)</f>
        <v>0</v>
      </c>
    </row>
    <row r="787" spans="4:22" x14ac:dyDescent="0.2">
      <c r="D787" t="str">
        <f>MID('For utfylling'!$C787,1,1)</f>
        <v/>
      </c>
      <c r="E787" t="str">
        <f>MID('For utfylling'!$C787,2,1)</f>
        <v/>
      </c>
      <c r="F787" t="str">
        <f>MID('For utfylling'!$C787,3,1)</f>
        <v/>
      </c>
      <c r="G787" t="str">
        <f>MID('For utfylling'!$C787,4,1)</f>
        <v/>
      </c>
      <c r="H787" t="str">
        <f>MID('For utfylling'!$C787,5,1)</f>
        <v/>
      </c>
      <c r="I787" t="str">
        <f>MID('For utfylling'!$C787,6,1)</f>
        <v/>
      </c>
      <c r="J787" t="str">
        <f>MID('For utfylling'!$C787,7,1)</f>
        <v/>
      </c>
      <c r="K787" t="str">
        <f>MID('For utfylling'!$C787,8,1)</f>
        <v/>
      </c>
      <c r="L787" t="str">
        <f>MID('For utfylling'!$C787,9,1)</f>
        <v/>
      </c>
      <c r="M787" t="str">
        <f>MID('For utfylling'!$C787,10,1)</f>
        <v/>
      </c>
      <c r="N787" t="str">
        <f>RIGHT('For utfylling'!C787,1)</f>
        <v/>
      </c>
      <c r="O787">
        <f>IF(LEN('For utfylling'!C787)&lt;11,1.1,SUM((D787*$D$1+E787*$E$1+F787*$F$1+G787*$G$1+H787*$H$1+I787*$I$1+J787*$J$1+K787*$K$1+L787*$L$1+M787*$M$1+N787*$N$1))/11)</f>
        <v>1.1000000000000001</v>
      </c>
      <c r="P787">
        <f>IF(LEN('For utfylling'!C787)&lt;11,1.1,SUM((D787*$D$2+E787*$E$2+F787*$F$2+G787*$G$2+H787*$H$2+I787*$I$2+J787*$J$2+K787*$K$2+L787*$L$2+M787*$M$2))/11)</f>
        <v>1.1000000000000001</v>
      </c>
      <c r="S787">
        <f t="shared" si="24"/>
        <v>19</v>
      </c>
      <c r="T787">
        <f>YEAR('For utfylling'!B787)</f>
        <v>1900</v>
      </c>
      <c r="U787">
        <f t="shared" si="25"/>
        <v>1881</v>
      </c>
      <c r="V787">
        <f>IF(OR(U787='For utfylling'!F787,U787=('For utfylling'!F787+1),U787=('For utfylling'!F787-1)),1,0)</f>
        <v>0</v>
      </c>
    </row>
    <row r="788" spans="4:22" x14ac:dyDescent="0.2">
      <c r="D788" t="str">
        <f>MID('For utfylling'!$C788,1,1)</f>
        <v/>
      </c>
      <c r="E788" t="str">
        <f>MID('For utfylling'!$C788,2,1)</f>
        <v/>
      </c>
      <c r="F788" t="str">
        <f>MID('For utfylling'!$C788,3,1)</f>
        <v/>
      </c>
      <c r="G788" t="str">
        <f>MID('For utfylling'!$C788,4,1)</f>
        <v/>
      </c>
      <c r="H788" t="str">
        <f>MID('For utfylling'!$C788,5,1)</f>
        <v/>
      </c>
      <c r="I788" t="str">
        <f>MID('For utfylling'!$C788,6,1)</f>
        <v/>
      </c>
      <c r="J788" t="str">
        <f>MID('For utfylling'!$C788,7,1)</f>
        <v/>
      </c>
      <c r="K788" t="str">
        <f>MID('For utfylling'!$C788,8,1)</f>
        <v/>
      </c>
      <c r="L788" t="str">
        <f>MID('For utfylling'!$C788,9,1)</f>
        <v/>
      </c>
      <c r="M788" t="str">
        <f>MID('For utfylling'!$C788,10,1)</f>
        <v/>
      </c>
      <c r="N788" t="str">
        <f>RIGHT('For utfylling'!C788,1)</f>
        <v/>
      </c>
      <c r="O788">
        <f>IF(LEN('For utfylling'!C788)&lt;11,1.1,SUM((D788*$D$1+E788*$E$1+F788*$F$1+G788*$G$1+H788*$H$1+I788*$I$1+J788*$J$1+K788*$K$1+L788*$L$1+M788*$M$1+N788*$N$1))/11)</f>
        <v>1.1000000000000001</v>
      </c>
      <c r="P788">
        <f>IF(LEN('For utfylling'!C788)&lt;11,1.1,SUM((D788*$D$2+E788*$E$2+F788*$F$2+G788*$G$2+H788*$H$2+I788*$I$2+J788*$J$2+K788*$K$2+L788*$L$2+M788*$M$2))/11)</f>
        <v>1.1000000000000001</v>
      </c>
      <c r="S788">
        <f t="shared" si="24"/>
        <v>19</v>
      </c>
      <c r="T788">
        <f>YEAR('For utfylling'!B788)</f>
        <v>1900</v>
      </c>
      <c r="U788">
        <f t="shared" si="25"/>
        <v>1881</v>
      </c>
      <c r="V788">
        <f>IF(OR(U788='For utfylling'!F788,U788=('For utfylling'!F788+1),U788=('For utfylling'!F788-1)),1,0)</f>
        <v>0</v>
      </c>
    </row>
    <row r="789" spans="4:22" x14ac:dyDescent="0.2">
      <c r="D789" t="str">
        <f>MID('For utfylling'!$C789,1,1)</f>
        <v/>
      </c>
      <c r="E789" t="str">
        <f>MID('For utfylling'!$C789,2,1)</f>
        <v/>
      </c>
      <c r="F789" t="str">
        <f>MID('For utfylling'!$C789,3,1)</f>
        <v/>
      </c>
      <c r="G789" t="str">
        <f>MID('For utfylling'!$C789,4,1)</f>
        <v/>
      </c>
      <c r="H789" t="str">
        <f>MID('For utfylling'!$C789,5,1)</f>
        <v/>
      </c>
      <c r="I789" t="str">
        <f>MID('For utfylling'!$C789,6,1)</f>
        <v/>
      </c>
      <c r="J789" t="str">
        <f>MID('For utfylling'!$C789,7,1)</f>
        <v/>
      </c>
      <c r="K789" t="str">
        <f>MID('For utfylling'!$C789,8,1)</f>
        <v/>
      </c>
      <c r="L789" t="str">
        <f>MID('For utfylling'!$C789,9,1)</f>
        <v/>
      </c>
      <c r="M789" t="str">
        <f>MID('For utfylling'!$C789,10,1)</f>
        <v/>
      </c>
      <c r="N789" t="str">
        <f>RIGHT('For utfylling'!C789,1)</f>
        <v/>
      </c>
      <c r="O789">
        <f>IF(LEN('For utfylling'!C789)&lt;11,1.1,SUM((D789*$D$1+E789*$E$1+F789*$F$1+G789*$G$1+H789*$H$1+I789*$I$1+J789*$J$1+K789*$K$1+L789*$L$1+M789*$M$1+N789*$N$1))/11)</f>
        <v>1.1000000000000001</v>
      </c>
      <c r="P789">
        <f>IF(LEN('For utfylling'!C789)&lt;11,1.1,SUM((D789*$D$2+E789*$E$2+F789*$F$2+G789*$G$2+H789*$H$2+I789*$I$2+J789*$J$2+K789*$K$2+L789*$L$2+M789*$M$2))/11)</f>
        <v>1.1000000000000001</v>
      </c>
      <c r="S789">
        <f t="shared" si="24"/>
        <v>19</v>
      </c>
      <c r="T789">
        <f>YEAR('For utfylling'!B789)</f>
        <v>1900</v>
      </c>
      <c r="U789">
        <f t="shared" si="25"/>
        <v>1881</v>
      </c>
      <c r="V789">
        <f>IF(OR(U789='For utfylling'!F789,U789=('For utfylling'!F789+1),U789=('For utfylling'!F789-1)),1,0)</f>
        <v>0</v>
      </c>
    </row>
    <row r="790" spans="4:22" x14ac:dyDescent="0.2">
      <c r="D790" t="str">
        <f>MID('For utfylling'!$C790,1,1)</f>
        <v/>
      </c>
      <c r="E790" t="str">
        <f>MID('For utfylling'!$C790,2,1)</f>
        <v/>
      </c>
      <c r="F790" t="str">
        <f>MID('For utfylling'!$C790,3,1)</f>
        <v/>
      </c>
      <c r="G790" t="str">
        <f>MID('For utfylling'!$C790,4,1)</f>
        <v/>
      </c>
      <c r="H790" t="str">
        <f>MID('For utfylling'!$C790,5,1)</f>
        <v/>
      </c>
      <c r="I790" t="str">
        <f>MID('For utfylling'!$C790,6,1)</f>
        <v/>
      </c>
      <c r="J790" t="str">
        <f>MID('For utfylling'!$C790,7,1)</f>
        <v/>
      </c>
      <c r="K790" t="str">
        <f>MID('For utfylling'!$C790,8,1)</f>
        <v/>
      </c>
      <c r="L790" t="str">
        <f>MID('For utfylling'!$C790,9,1)</f>
        <v/>
      </c>
      <c r="M790" t="str">
        <f>MID('For utfylling'!$C790,10,1)</f>
        <v/>
      </c>
      <c r="N790" t="str">
        <f>RIGHT('For utfylling'!C790,1)</f>
        <v/>
      </c>
      <c r="O790">
        <f>IF(LEN('For utfylling'!C790)&lt;11,1.1,SUM((D790*$D$1+E790*$E$1+F790*$F$1+G790*$G$1+H790*$H$1+I790*$I$1+J790*$J$1+K790*$K$1+L790*$L$1+M790*$M$1+N790*$N$1))/11)</f>
        <v>1.1000000000000001</v>
      </c>
      <c r="P790">
        <f>IF(LEN('For utfylling'!C790)&lt;11,1.1,SUM((D790*$D$2+E790*$E$2+F790*$F$2+G790*$G$2+H790*$H$2+I790*$I$2+J790*$J$2+K790*$K$2+L790*$L$2+M790*$M$2))/11)</f>
        <v>1.1000000000000001</v>
      </c>
      <c r="S790">
        <f t="shared" si="24"/>
        <v>19</v>
      </c>
      <c r="T790">
        <f>YEAR('For utfylling'!B790)</f>
        <v>1900</v>
      </c>
      <c r="U790">
        <f t="shared" si="25"/>
        <v>1881</v>
      </c>
      <c r="V790">
        <f>IF(OR(U790='For utfylling'!F790,U790=('For utfylling'!F790+1),U790=('For utfylling'!F790-1)),1,0)</f>
        <v>0</v>
      </c>
    </row>
    <row r="791" spans="4:22" x14ac:dyDescent="0.2">
      <c r="D791" t="str">
        <f>MID('For utfylling'!$C791,1,1)</f>
        <v/>
      </c>
      <c r="E791" t="str">
        <f>MID('For utfylling'!$C791,2,1)</f>
        <v/>
      </c>
      <c r="F791" t="str">
        <f>MID('For utfylling'!$C791,3,1)</f>
        <v/>
      </c>
      <c r="G791" t="str">
        <f>MID('For utfylling'!$C791,4,1)</f>
        <v/>
      </c>
      <c r="H791" t="str">
        <f>MID('For utfylling'!$C791,5,1)</f>
        <v/>
      </c>
      <c r="I791" t="str">
        <f>MID('For utfylling'!$C791,6,1)</f>
        <v/>
      </c>
      <c r="J791" t="str">
        <f>MID('For utfylling'!$C791,7,1)</f>
        <v/>
      </c>
      <c r="K791" t="str">
        <f>MID('For utfylling'!$C791,8,1)</f>
        <v/>
      </c>
      <c r="L791" t="str">
        <f>MID('For utfylling'!$C791,9,1)</f>
        <v/>
      </c>
      <c r="M791" t="str">
        <f>MID('For utfylling'!$C791,10,1)</f>
        <v/>
      </c>
      <c r="N791" t="str">
        <f>RIGHT('For utfylling'!C791,1)</f>
        <v/>
      </c>
      <c r="O791">
        <f>IF(LEN('For utfylling'!C791)&lt;11,1.1,SUM((D791*$D$1+E791*$E$1+F791*$F$1+G791*$G$1+H791*$H$1+I791*$I$1+J791*$J$1+K791*$K$1+L791*$L$1+M791*$M$1+N791*$N$1))/11)</f>
        <v>1.1000000000000001</v>
      </c>
      <c r="P791">
        <f>IF(LEN('For utfylling'!C791)&lt;11,1.1,SUM((D791*$D$2+E791*$E$2+F791*$F$2+G791*$G$2+H791*$H$2+I791*$I$2+J791*$J$2+K791*$K$2+L791*$L$2+M791*$M$2))/11)</f>
        <v>1.1000000000000001</v>
      </c>
      <c r="S791">
        <f t="shared" si="24"/>
        <v>19</v>
      </c>
      <c r="T791">
        <f>YEAR('For utfylling'!B791)</f>
        <v>1900</v>
      </c>
      <c r="U791">
        <f t="shared" si="25"/>
        <v>1881</v>
      </c>
      <c r="V791">
        <f>IF(OR(U791='For utfylling'!F791,U791=('For utfylling'!F791+1),U791=('For utfylling'!F791-1)),1,0)</f>
        <v>0</v>
      </c>
    </row>
    <row r="792" spans="4:22" x14ac:dyDescent="0.2">
      <c r="D792" t="str">
        <f>MID('For utfylling'!$C792,1,1)</f>
        <v/>
      </c>
      <c r="E792" t="str">
        <f>MID('For utfylling'!$C792,2,1)</f>
        <v/>
      </c>
      <c r="F792" t="str">
        <f>MID('For utfylling'!$C792,3,1)</f>
        <v/>
      </c>
      <c r="G792" t="str">
        <f>MID('For utfylling'!$C792,4,1)</f>
        <v/>
      </c>
      <c r="H792" t="str">
        <f>MID('For utfylling'!$C792,5,1)</f>
        <v/>
      </c>
      <c r="I792" t="str">
        <f>MID('For utfylling'!$C792,6,1)</f>
        <v/>
      </c>
      <c r="J792" t="str">
        <f>MID('For utfylling'!$C792,7,1)</f>
        <v/>
      </c>
      <c r="K792" t="str">
        <f>MID('For utfylling'!$C792,8,1)</f>
        <v/>
      </c>
      <c r="L792" t="str">
        <f>MID('For utfylling'!$C792,9,1)</f>
        <v/>
      </c>
      <c r="M792" t="str">
        <f>MID('For utfylling'!$C792,10,1)</f>
        <v/>
      </c>
      <c r="N792" t="str">
        <f>RIGHT('For utfylling'!C792,1)</f>
        <v/>
      </c>
      <c r="O792">
        <f>IF(LEN('For utfylling'!C792)&lt;11,1.1,SUM((D792*$D$1+E792*$E$1+F792*$F$1+G792*$G$1+H792*$H$1+I792*$I$1+J792*$J$1+K792*$K$1+L792*$L$1+M792*$M$1+N792*$N$1))/11)</f>
        <v>1.1000000000000001</v>
      </c>
      <c r="P792">
        <f>IF(LEN('For utfylling'!C792)&lt;11,1.1,SUM((D792*$D$2+E792*$E$2+F792*$F$2+G792*$G$2+H792*$H$2+I792*$I$2+J792*$J$2+K792*$K$2+L792*$L$2+M792*$M$2))/11)</f>
        <v>1.1000000000000001</v>
      </c>
      <c r="S792">
        <f t="shared" si="24"/>
        <v>19</v>
      </c>
      <c r="T792">
        <f>YEAR('For utfylling'!B792)</f>
        <v>1900</v>
      </c>
      <c r="U792">
        <f t="shared" si="25"/>
        <v>1881</v>
      </c>
      <c r="V792">
        <f>IF(OR(U792='For utfylling'!F792,U792=('For utfylling'!F792+1),U792=('For utfylling'!F792-1)),1,0)</f>
        <v>0</v>
      </c>
    </row>
    <row r="793" spans="4:22" x14ac:dyDescent="0.2">
      <c r="D793" t="str">
        <f>MID('For utfylling'!$C793,1,1)</f>
        <v/>
      </c>
      <c r="E793" t="str">
        <f>MID('For utfylling'!$C793,2,1)</f>
        <v/>
      </c>
      <c r="F793" t="str">
        <f>MID('For utfylling'!$C793,3,1)</f>
        <v/>
      </c>
      <c r="G793" t="str">
        <f>MID('For utfylling'!$C793,4,1)</f>
        <v/>
      </c>
      <c r="H793" t="str">
        <f>MID('For utfylling'!$C793,5,1)</f>
        <v/>
      </c>
      <c r="I793" t="str">
        <f>MID('For utfylling'!$C793,6,1)</f>
        <v/>
      </c>
      <c r="J793" t="str">
        <f>MID('For utfylling'!$C793,7,1)</f>
        <v/>
      </c>
      <c r="K793" t="str">
        <f>MID('For utfylling'!$C793,8,1)</f>
        <v/>
      </c>
      <c r="L793" t="str">
        <f>MID('For utfylling'!$C793,9,1)</f>
        <v/>
      </c>
      <c r="M793" t="str">
        <f>MID('For utfylling'!$C793,10,1)</f>
        <v/>
      </c>
      <c r="N793" t="str">
        <f>RIGHT('For utfylling'!C793,1)</f>
        <v/>
      </c>
      <c r="O793">
        <f>IF(LEN('For utfylling'!C793)&lt;11,1.1,SUM((D793*$D$1+E793*$E$1+F793*$F$1+G793*$G$1+H793*$H$1+I793*$I$1+J793*$J$1+K793*$K$1+L793*$L$1+M793*$M$1+N793*$N$1))/11)</f>
        <v>1.1000000000000001</v>
      </c>
      <c r="P793">
        <f>IF(LEN('For utfylling'!C793)&lt;11,1.1,SUM((D793*$D$2+E793*$E$2+F793*$F$2+G793*$G$2+H793*$H$2+I793*$I$2+J793*$J$2+K793*$K$2+L793*$L$2+M793*$M$2))/11)</f>
        <v>1.1000000000000001</v>
      </c>
      <c r="S793">
        <f t="shared" si="24"/>
        <v>19</v>
      </c>
      <c r="T793">
        <f>YEAR('For utfylling'!B793)</f>
        <v>1900</v>
      </c>
      <c r="U793">
        <f t="shared" si="25"/>
        <v>1881</v>
      </c>
      <c r="V793">
        <f>IF(OR(U793='For utfylling'!F793,U793=('For utfylling'!F793+1),U793=('For utfylling'!F793-1)),1,0)</f>
        <v>0</v>
      </c>
    </row>
    <row r="794" spans="4:22" x14ac:dyDescent="0.2">
      <c r="D794" t="str">
        <f>MID('For utfylling'!$C794,1,1)</f>
        <v/>
      </c>
      <c r="E794" t="str">
        <f>MID('For utfylling'!$C794,2,1)</f>
        <v/>
      </c>
      <c r="F794" t="str">
        <f>MID('For utfylling'!$C794,3,1)</f>
        <v/>
      </c>
      <c r="G794" t="str">
        <f>MID('For utfylling'!$C794,4,1)</f>
        <v/>
      </c>
      <c r="H794" t="str">
        <f>MID('For utfylling'!$C794,5,1)</f>
        <v/>
      </c>
      <c r="I794" t="str">
        <f>MID('For utfylling'!$C794,6,1)</f>
        <v/>
      </c>
      <c r="J794" t="str">
        <f>MID('For utfylling'!$C794,7,1)</f>
        <v/>
      </c>
      <c r="K794" t="str">
        <f>MID('For utfylling'!$C794,8,1)</f>
        <v/>
      </c>
      <c r="L794" t="str">
        <f>MID('For utfylling'!$C794,9,1)</f>
        <v/>
      </c>
      <c r="M794" t="str">
        <f>MID('For utfylling'!$C794,10,1)</f>
        <v/>
      </c>
      <c r="N794" t="str">
        <f>RIGHT('For utfylling'!C794,1)</f>
        <v/>
      </c>
      <c r="O794">
        <f>IF(LEN('For utfylling'!C794)&lt;11,1.1,SUM((D794*$D$1+E794*$E$1+F794*$F$1+G794*$G$1+H794*$H$1+I794*$I$1+J794*$J$1+K794*$K$1+L794*$L$1+M794*$M$1+N794*$N$1))/11)</f>
        <v>1.1000000000000001</v>
      </c>
      <c r="P794">
        <f>IF(LEN('For utfylling'!C794)&lt;11,1.1,SUM((D794*$D$2+E794*$E$2+F794*$F$2+G794*$G$2+H794*$H$2+I794*$I$2+J794*$J$2+K794*$K$2+L794*$L$2+M794*$M$2))/11)</f>
        <v>1.1000000000000001</v>
      </c>
      <c r="S794">
        <f t="shared" si="24"/>
        <v>19</v>
      </c>
      <c r="T794">
        <f>YEAR('For utfylling'!B794)</f>
        <v>1900</v>
      </c>
      <c r="U794">
        <f t="shared" si="25"/>
        <v>1881</v>
      </c>
      <c r="V794">
        <f>IF(OR(U794='For utfylling'!F794,U794=('For utfylling'!F794+1),U794=('For utfylling'!F794-1)),1,0)</f>
        <v>0</v>
      </c>
    </row>
    <row r="795" spans="4:22" x14ac:dyDescent="0.2">
      <c r="D795" t="str">
        <f>MID('For utfylling'!$C795,1,1)</f>
        <v/>
      </c>
      <c r="E795" t="str">
        <f>MID('For utfylling'!$C795,2,1)</f>
        <v/>
      </c>
      <c r="F795" t="str">
        <f>MID('For utfylling'!$C795,3,1)</f>
        <v/>
      </c>
      <c r="G795" t="str">
        <f>MID('For utfylling'!$C795,4,1)</f>
        <v/>
      </c>
      <c r="H795" t="str">
        <f>MID('For utfylling'!$C795,5,1)</f>
        <v/>
      </c>
      <c r="I795" t="str">
        <f>MID('For utfylling'!$C795,6,1)</f>
        <v/>
      </c>
      <c r="J795" t="str">
        <f>MID('For utfylling'!$C795,7,1)</f>
        <v/>
      </c>
      <c r="K795" t="str">
        <f>MID('For utfylling'!$C795,8,1)</f>
        <v/>
      </c>
      <c r="L795" t="str">
        <f>MID('For utfylling'!$C795,9,1)</f>
        <v/>
      </c>
      <c r="M795" t="str">
        <f>MID('For utfylling'!$C795,10,1)</f>
        <v/>
      </c>
      <c r="N795" t="str">
        <f>RIGHT('For utfylling'!C795,1)</f>
        <v/>
      </c>
      <c r="O795">
        <f>IF(LEN('For utfylling'!C795)&lt;11,1.1,SUM((D795*$D$1+E795*$E$1+F795*$F$1+G795*$G$1+H795*$H$1+I795*$I$1+J795*$J$1+K795*$K$1+L795*$L$1+M795*$M$1+N795*$N$1))/11)</f>
        <v>1.1000000000000001</v>
      </c>
      <c r="P795">
        <f>IF(LEN('For utfylling'!C795)&lt;11,1.1,SUM((D795*$D$2+E795*$E$2+F795*$F$2+G795*$G$2+H795*$H$2+I795*$I$2+J795*$J$2+K795*$K$2+L795*$L$2+M795*$M$2))/11)</f>
        <v>1.1000000000000001</v>
      </c>
      <c r="S795">
        <f t="shared" si="24"/>
        <v>19</v>
      </c>
      <c r="T795">
        <f>YEAR('For utfylling'!B795)</f>
        <v>1900</v>
      </c>
      <c r="U795">
        <f t="shared" si="25"/>
        <v>1881</v>
      </c>
      <c r="V795">
        <f>IF(OR(U795='For utfylling'!F795,U795=('For utfylling'!F795+1),U795=('For utfylling'!F795-1)),1,0)</f>
        <v>0</v>
      </c>
    </row>
    <row r="796" spans="4:22" x14ac:dyDescent="0.2">
      <c r="D796" t="str">
        <f>MID('For utfylling'!$C796,1,1)</f>
        <v/>
      </c>
      <c r="E796" t="str">
        <f>MID('For utfylling'!$C796,2,1)</f>
        <v/>
      </c>
      <c r="F796" t="str">
        <f>MID('For utfylling'!$C796,3,1)</f>
        <v/>
      </c>
      <c r="G796" t="str">
        <f>MID('For utfylling'!$C796,4,1)</f>
        <v/>
      </c>
      <c r="H796" t="str">
        <f>MID('For utfylling'!$C796,5,1)</f>
        <v/>
      </c>
      <c r="I796" t="str">
        <f>MID('For utfylling'!$C796,6,1)</f>
        <v/>
      </c>
      <c r="J796" t="str">
        <f>MID('For utfylling'!$C796,7,1)</f>
        <v/>
      </c>
      <c r="K796" t="str">
        <f>MID('For utfylling'!$C796,8,1)</f>
        <v/>
      </c>
      <c r="L796" t="str">
        <f>MID('For utfylling'!$C796,9,1)</f>
        <v/>
      </c>
      <c r="M796" t="str">
        <f>MID('For utfylling'!$C796,10,1)</f>
        <v/>
      </c>
      <c r="N796" t="str">
        <f>RIGHT('For utfylling'!C796,1)</f>
        <v/>
      </c>
      <c r="O796">
        <f>IF(LEN('For utfylling'!C796)&lt;11,1.1,SUM((D796*$D$1+E796*$E$1+F796*$F$1+G796*$G$1+H796*$H$1+I796*$I$1+J796*$J$1+K796*$K$1+L796*$L$1+M796*$M$1+N796*$N$1))/11)</f>
        <v>1.1000000000000001</v>
      </c>
      <c r="P796">
        <f>IF(LEN('For utfylling'!C796)&lt;11,1.1,SUM((D796*$D$2+E796*$E$2+F796*$F$2+G796*$G$2+H796*$H$2+I796*$I$2+J796*$J$2+K796*$K$2+L796*$L$2+M796*$M$2))/11)</f>
        <v>1.1000000000000001</v>
      </c>
      <c r="S796">
        <f t="shared" si="24"/>
        <v>19</v>
      </c>
      <c r="T796">
        <f>YEAR('For utfylling'!B796)</f>
        <v>1900</v>
      </c>
      <c r="U796">
        <f t="shared" si="25"/>
        <v>1881</v>
      </c>
      <c r="V796">
        <f>IF(OR(U796='For utfylling'!F796,U796=('For utfylling'!F796+1),U796=('For utfylling'!F796-1)),1,0)</f>
        <v>0</v>
      </c>
    </row>
    <row r="797" spans="4:22" x14ac:dyDescent="0.2">
      <c r="D797" t="str">
        <f>MID('For utfylling'!$C797,1,1)</f>
        <v/>
      </c>
      <c r="E797" t="str">
        <f>MID('For utfylling'!$C797,2,1)</f>
        <v/>
      </c>
      <c r="F797" t="str">
        <f>MID('For utfylling'!$C797,3,1)</f>
        <v/>
      </c>
      <c r="G797" t="str">
        <f>MID('For utfylling'!$C797,4,1)</f>
        <v/>
      </c>
      <c r="H797" t="str">
        <f>MID('For utfylling'!$C797,5,1)</f>
        <v/>
      </c>
      <c r="I797" t="str">
        <f>MID('For utfylling'!$C797,6,1)</f>
        <v/>
      </c>
      <c r="J797" t="str">
        <f>MID('For utfylling'!$C797,7,1)</f>
        <v/>
      </c>
      <c r="K797" t="str">
        <f>MID('For utfylling'!$C797,8,1)</f>
        <v/>
      </c>
      <c r="L797" t="str">
        <f>MID('For utfylling'!$C797,9,1)</f>
        <v/>
      </c>
      <c r="M797" t="str">
        <f>MID('For utfylling'!$C797,10,1)</f>
        <v/>
      </c>
      <c r="N797" t="str">
        <f>RIGHT('For utfylling'!C797,1)</f>
        <v/>
      </c>
      <c r="O797">
        <f>IF(LEN('For utfylling'!C797)&lt;11,1.1,SUM((D797*$D$1+E797*$E$1+F797*$F$1+G797*$G$1+H797*$H$1+I797*$I$1+J797*$J$1+K797*$K$1+L797*$L$1+M797*$M$1+N797*$N$1))/11)</f>
        <v>1.1000000000000001</v>
      </c>
      <c r="P797">
        <f>IF(LEN('For utfylling'!C797)&lt;11,1.1,SUM((D797*$D$2+E797*$E$2+F797*$F$2+G797*$G$2+H797*$H$2+I797*$I$2+J797*$J$2+K797*$K$2+L797*$L$2+M797*$M$2))/11)</f>
        <v>1.1000000000000001</v>
      </c>
      <c r="S797">
        <f t="shared" si="24"/>
        <v>19</v>
      </c>
      <c r="T797">
        <f>YEAR('For utfylling'!B797)</f>
        <v>1900</v>
      </c>
      <c r="U797">
        <f t="shared" si="25"/>
        <v>1881</v>
      </c>
      <c r="V797">
        <f>IF(OR(U797='For utfylling'!F797,U797=('For utfylling'!F797+1),U797=('For utfylling'!F797-1)),1,0)</f>
        <v>0</v>
      </c>
    </row>
    <row r="798" spans="4:22" x14ac:dyDescent="0.2">
      <c r="D798" t="str">
        <f>MID('For utfylling'!$C798,1,1)</f>
        <v/>
      </c>
      <c r="E798" t="str">
        <f>MID('For utfylling'!$C798,2,1)</f>
        <v/>
      </c>
      <c r="F798" t="str">
        <f>MID('For utfylling'!$C798,3,1)</f>
        <v/>
      </c>
      <c r="G798" t="str">
        <f>MID('For utfylling'!$C798,4,1)</f>
        <v/>
      </c>
      <c r="H798" t="str">
        <f>MID('For utfylling'!$C798,5,1)</f>
        <v/>
      </c>
      <c r="I798" t="str">
        <f>MID('For utfylling'!$C798,6,1)</f>
        <v/>
      </c>
      <c r="J798" t="str">
        <f>MID('For utfylling'!$C798,7,1)</f>
        <v/>
      </c>
      <c r="K798" t="str">
        <f>MID('For utfylling'!$C798,8,1)</f>
        <v/>
      </c>
      <c r="L798" t="str">
        <f>MID('For utfylling'!$C798,9,1)</f>
        <v/>
      </c>
      <c r="M798" t="str">
        <f>MID('For utfylling'!$C798,10,1)</f>
        <v/>
      </c>
      <c r="N798" t="str">
        <f>RIGHT('For utfylling'!C798,1)</f>
        <v/>
      </c>
      <c r="O798">
        <f>IF(LEN('For utfylling'!C798)&lt;11,1.1,SUM((D798*$D$1+E798*$E$1+F798*$F$1+G798*$G$1+H798*$H$1+I798*$I$1+J798*$J$1+K798*$K$1+L798*$L$1+M798*$M$1+N798*$N$1))/11)</f>
        <v>1.1000000000000001</v>
      </c>
      <c r="P798">
        <f>IF(LEN('For utfylling'!C798)&lt;11,1.1,SUM((D798*$D$2+E798*$E$2+F798*$F$2+G798*$G$2+H798*$H$2+I798*$I$2+J798*$J$2+K798*$K$2+L798*$L$2+M798*$M$2))/11)</f>
        <v>1.1000000000000001</v>
      </c>
      <c r="S798">
        <f t="shared" si="24"/>
        <v>19</v>
      </c>
      <c r="T798">
        <f>YEAR('For utfylling'!B798)</f>
        <v>1900</v>
      </c>
      <c r="U798">
        <f t="shared" si="25"/>
        <v>1881</v>
      </c>
      <c r="V798">
        <f>IF(OR(U798='For utfylling'!F798,U798=('For utfylling'!F798+1),U798=('For utfylling'!F798-1)),1,0)</f>
        <v>0</v>
      </c>
    </row>
    <row r="799" spans="4:22" x14ac:dyDescent="0.2">
      <c r="D799" t="str">
        <f>MID('For utfylling'!$C799,1,1)</f>
        <v/>
      </c>
      <c r="E799" t="str">
        <f>MID('For utfylling'!$C799,2,1)</f>
        <v/>
      </c>
      <c r="F799" t="str">
        <f>MID('For utfylling'!$C799,3,1)</f>
        <v/>
      </c>
      <c r="G799" t="str">
        <f>MID('For utfylling'!$C799,4,1)</f>
        <v/>
      </c>
      <c r="H799" t="str">
        <f>MID('For utfylling'!$C799,5,1)</f>
        <v/>
      </c>
      <c r="I799" t="str">
        <f>MID('For utfylling'!$C799,6,1)</f>
        <v/>
      </c>
      <c r="J799" t="str">
        <f>MID('For utfylling'!$C799,7,1)</f>
        <v/>
      </c>
      <c r="K799" t="str">
        <f>MID('For utfylling'!$C799,8,1)</f>
        <v/>
      </c>
      <c r="L799" t="str">
        <f>MID('For utfylling'!$C799,9,1)</f>
        <v/>
      </c>
      <c r="M799" t="str">
        <f>MID('For utfylling'!$C799,10,1)</f>
        <v/>
      </c>
      <c r="N799" t="str">
        <f>RIGHT('For utfylling'!C799,1)</f>
        <v/>
      </c>
      <c r="O799">
        <f>IF(LEN('For utfylling'!C799)&lt;11,1.1,SUM((D799*$D$1+E799*$E$1+F799*$F$1+G799*$G$1+H799*$H$1+I799*$I$1+J799*$J$1+K799*$K$1+L799*$L$1+M799*$M$1+N799*$N$1))/11)</f>
        <v>1.1000000000000001</v>
      </c>
      <c r="P799">
        <f>IF(LEN('For utfylling'!C799)&lt;11,1.1,SUM((D799*$D$2+E799*$E$2+F799*$F$2+G799*$G$2+H799*$H$2+I799*$I$2+J799*$J$2+K799*$K$2+L799*$L$2+M799*$M$2))/11)</f>
        <v>1.1000000000000001</v>
      </c>
      <c r="S799">
        <f t="shared" si="24"/>
        <v>19</v>
      </c>
      <c r="T799">
        <f>YEAR('For utfylling'!B799)</f>
        <v>1900</v>
      </c>
      <c r="U799">
        <f t="shared" si="25"/>
        <v>1881</v>
      </c>
      <c r="V799">
        <f>IF(OR(U799='For utfylling'!F799,U799=('For utfylling'!F799+1),U799=('For utfylling'!F799-1)),1,0)</f>
        <v>0</v>
      </c>
    </row>
    <row r="800" spans="4:22" x14ac:dyDescent="0.2">
      <c r="D800" t="str">
        <f>MID('For utfylling'!$C800,1,1)</f>
        <v/>
      </c>
      <c r="E800" t="str">
        <f>MID('For utfylling'!$C800,2,1)</f>
        <v/>
      </c>
      <c r="F800" t="str">
        <f>MID('For utfylling'!$C800,3,1)</f>
        <v/>
      </c>
      <c r="G800" t="str">
        <f>MID('For utfylling'!$C800,4,1)</f>
        <v/>
      </c>
      <c r="H800" t="str">
        <f>MID('For utfylling'!$C800,5,1)</f>
        <v/>
      </c>
      <c r="I800" t="str">
        <f>MID('For utfylling'!$C800,6,1)</f>
        <v/>
      </c>
      <c r="J800" t="str">
        <f>MID('For utfylling'!$C800,7,1)</f>
        <v/>
      </c>
      <c r="K800" t="str">
        <f>MID('For utfylling'!$C800,8,1)</f>
        <v/>
      </c>
      <c r="L800" t="str">
        <f>MID('For utfylling'!$C800,9,1)</f>
        <v/>
      </c>
      <c r="M800" t="str">
        <f>MID('For utfylling'!$C800,10,1)</f>
        <v/>
      </c>
      <c r="N800" t="str">
        <f>RIGHT('For utfylling'!C800,1)</f>
        <v/>
      </c>
      <c r="O800">
        <f>IF(LEN('For utfylling'!C800)&lt;11,1.1,SUM((D800*$D$1+E800*$E$1+F800*$F$1+G800*$G$1+H800*$H$1+I800*$I$1+J800*$J$1+K800*$K$1+L800*$L$1+M800*$M$1+N800*$N$1))/11)</f>
        <v>1.1000000000000001</v>
      </c>
      <c r="P800">
        <f>IF(LEN('For utfylling'!C800)&lt;11,1.1,SUM((D800*$D$2+E800*$E$2+F800*$F$2+G800*$G$2+H800*$H$2+I800*$I$2+J800*$J$2+K800*$K$2+L800*$L$2+M800*$M$2))/11)</f>
        <v>1.1000000000000001</v>
      </c>
      <c r="S800">
        <f t="shared" si="24"/>
        <v>19</v>
      </c>
      <c r="T800">
        <f>YEAR('For utfylling'!B800)</f>
        <v>1900</v>
      </c>
      <c r="U800">
        <f t="shared" si="25"/>
        <v>1881</v>
      </c>
      <c r="V800">
        <f>IF(OR(U800='For utfylling'!F800,U800=('For utfylling'!F800+1),U800=('For utfylling'!F800-1)),1,0)</f>
        <v>0</v>
      </c>
    </row>
    <row r="801" spans="4:22" x14ac:dyDescent="0.2">
      <c r="D801" t="str">
        <f>MID('For utfylling'!$C801,1,1)</f>
        <v/>
      </c>
      <c r="E801" t="str">
        <f>MID('For utfylling'!$C801,2,1)</f>
        <v/>
      </c>
      <c r="F801" t="str">
        <f>MID('For utfylling'!$C801,3,1)</f>
        <v/>
      </c>
      <c r="G801" t="str">
        <f>MID('For utfylling'!$C801,4,1)</f>
        <v/>
      </c>
      <c r="H801" t="str">
        <f>MID('For utfylling'!$C801,5,1)</f>
        <v/>
      </c>
      <c r="I801" t="str">
        <f>MID('For utfylling'!$C801,6,1)</f>
        <v/>
      </c>
      <c r="J801" t="str">
        <f>MID('For utfylling'!$C801,7,1)</f>
        <v/>
      </c>
      <c r="K801" t="str">
        <f>MID('For utfylling'!$C801,8,1)</f>
        <v/>
      </c>
      <c r="L801" t="str">
        <f>MID('For utfylling'!$C801,9,1)</f>
        <v/>
      </c>
      <c r="M801" t="str">
        <f>MID('For utfylling'!$C801,10,1)</f>
        <v/>
      </c>
      <c r="N801" t="str">
        <f>RIGHT('For utfylling'!C801,1)</f>
        <v/>
      </c>
      <c r="O801">
        <f>IF(LEN('For utfylling'!C801)&lt;11,1.1,SUM((D801*$D$1+E801*$E$1+F801*$F$1+G801*$G$1+H801*$H$1+I801*$I$1+J801*$J$1+K801*$K$1+L801*$L$1+M801*$M$1+N801*$N$1))/11)</f>
        <v>1.1000000000000001</v>
      </c>
      <c r="P801">
        <f>IF(LEN('For utfylling'!C801)&lt;11,1.1,SUM((D801*$D$2+E801*$E$2+F801*$F$2+G801*$G$2+H801*$H$2+I801*$I$2+J801*$J$2+K801*$K$2+L801*$L$2+M801*$M$2))/11)</f>
        <v>1.1000000000000001</v>
      </c>
      <c r="S801">
        <f t="shared" si="24"/>
        <v>19</v>
      </c>
      <c r="T801">
        <f>YEAR('For utfylling'!B801)</f>
        <v>1900</v>
      </c>
      <c r="U801">
        <f t="shared" si="25"/>
        <v>1881</v>
      </c>
      <c r="V801">
        <f>IF(OR(U801='For utfylling'!F801,U801=('For utfylling'!F801+1),U801=('For utfylling'!F801-1)),1,0)</f>
        <v>0</v>
      </c>
    </row>
    <row r="802" spans="4:22" x14ac:dyDescent="0.2">
      <c r="D802" t="str">
        <f>MID('For utfylling'!$C802,1,1)</f>
        <v/>
      </c>
      <c r="E802" t="str">
        <f>MID('For utfylling'!$C802,2,1)</f>
        <v/>
      </c>
      <c r="F802" t="str">
        <f>MID('For utfylling'!$C802,3,1)</f>
        <v/>
      </c>
      <c r="G802" t="str">
        <f>MID('For utfylling'!$C802,4,1)</f>
        <v/>
      </c>
      <c r="H802" t="str">
        <f>MID('For utfylling'!$C802,5,1)</f>
        <v/>
      </c>
      <c r="I802" t="str">
        <f>MID('For utfylling'!$C802,6,1)</f>
        <v/>
      </c>
      <c r="J802" t="str">
        <f>MID('For utfylling'!$C802,7,1)</f>
        <v/>
      </c>
      <c r="K802" t="str">
        <f>MID('For utfylling'!$C802,8,1)</f>
        <v/>
      </c>
      <c r="L802" t="str">
        <f>MID('For utfylling'!$C802,9,1)</f>
        <v/>
      </c>
      <c r="M802" t="str">
        <f>MID('For utfylling'!$C802,10,1)</f>
        <v/>
      </c>
      <c r="N802" t="str">
        <f>RIGHT('For utfylling'!C802,1)</f>
        <v/>
      </c>
      <c r="O802">
        <f>IF(LEN('For utfylling'!C802)&lt;11,1.1,SUM((D802*$D$1+E802*$E$1+F802*$F$1+G802*$G$1+H802*$H$1+I802*$I$1+J802*$J$1+K802*$K$1+L802*$L$1+M802*$M$1+N802*$N$1))/11)</f>
        <v>1.1000000000000001</v>
      </c>
      <c r="P802">
        <f>IF(LEN('For utfylling'!C802)&lt;11,1.1,SUM((D802*$D$2+E802*$E$2+F802*$F$2+G802*$G$2+H802*$H$2+I802*$I$2+J802*$J$2+K802*$K$2+L802*$L$2+M802*$M$2))/11)</f>
        <v>1.1000000000000001</v>
      </c>
      <c r="S802">
        <f t="shared" si="24"/>
        <v>19</v>
      </c>
      <c r="T802">
        <f>YEAR('For utfylling'!B802)</f>
        <v>1900</v>
      </c>
      <c r="U802">
        <f t="shared" si="25"/>
        <v>1881</v>
      </c>
      <c r="V802">
        <f>IF(OR(U802='For utfylling'!F802,U802=('For utfylling'!F802+1),U802=('For utfylling'!F802-1)),1,0)</f>
        <v>0</v>
      </c>
    </row>
    <row r="803" spans="4:22" x14ac:dyDescent="0.2">
      <c r="D803" t="str">
        <f>MID('For utfylling'!$C803,1,1)</f>
        <v/>
      </c>
      <c r="E803" t="str">
        <f>MID('For utfylling'!$C803,2,1)</f>
        <v/>
      </c>
      <c r="F803" t="str">
        <f>MID('For utfylling'!$C803,3,1)</f>
        <v/>
      </c>
      <c r="G803" t="str">
        <f>MID('For utfylling'!$C803,4,1)</f>
        <v/>
      </c>
      <c r="H803" t="str">
        <f>MID('For utfylling'!$C803,5,1)</f>
        <v/>
      </c>
      <c r="I803" t="str">
        <f>MID('For utfylling'!$C803,6,1)</f>
        <v/>
      </c>
      <c r="J803" t="str">
        <f>MID('For utfylling'!$C803,7,1)</f>
        <v/>
      </c>
      <c r="K803" t="str">
        <f>MID('For utfylling'!$C803,8,1)</f>
        <v/>
      </c>
      <c r="L803" t="str">
        <f>MID('For utfylling'!$C803,9,1)</f>
        <v/>
      </c>
      <c r="M803" t="str">
        <f>MID('For utfylling'!$C803,10,1)</f>
        <v/>
      </c>
      <c r="N803" t="str">
        <f>RIGHT('For utfylling'!C803,1)</f>
        <v/>
      </c>
      <c r="O803">
        <f>IF(LEN('For utfylling'!C803)&lt;11,1.1,SUM((D803*$D$1+E803*$E$1+F803*$F$1+G803*$G$1+H803*$H$1+I803*$I$1+J803*$J$1+K803*$K$1+L803*$L$1+M803*$M$1+N803*$N$1))/11)</f>
        <v>1.1000000000000001</v>
      </c>
      <c r="P803">
        <f>IF(LEN('For utfylling'!C803)&lt;11,1.1,SUM((D803*$D$2+E803*$E$2+F803*$F$2+G803*$G$2+H803*$H$2+I803*$I$2+J803*$J$2+K803*$K$2+L803*$L$2+M803*$M$2))/11)</f>
        <v>1.1000000000000001</v>
      </c>
      <c r="S803">
        <f t="shared" si="24"/>
        <v>19</v>
      </c>
      <c r="T803">
        <f>YEAR('For utfylling'!B803)</f>
        <v>1900</v>
      </c>
      <c r="U803">
        <f t="shared" si="25"/>
        <v>1881</v>
      </c>
      <c r="V803">
        <f>IF(OR(U803='For utfylling'!F803,U803=('For utfylling'!F803+1),U803=('For utfylling'!F803-1)),1,0)</f>
        <v>0</v>
      </c>
    </row>
    <row r="804" spans="4:22" x14ac:dyDescent="0.2">
      <c r="D804" t="str">
        <f>MID('For utfylling'!$C804,1,1)</f>
        <v/>
      </c>
      <c r="E804" t="str">
        <f>MID('For utfylling'!$C804,2,1)</f>
        <v/>
      </c>
      <c r="F804" t="str">
        <f>MID('For utfylling'!$C804,3,1)</f>
        <v/>
      </c>
      <c r="G804" t="str">
        <f>MID('For utfylling'!$C804,4,1)</f>
        <v/>
      </c>
      <c r="H804" t="str">
        <f>MID('For utfylling'!$C804,5,1)</f>
        <v/>
      </c>
      <c r="I804" t="str">
        <f>MID('For utfylling'!$C804,6,1)</f>
        <v/>
      </c>
      <c r="J804" t="str">
        <f>MID('For utfylling'!$C804,7,1)</f>
        <v/>
      </c>
      <c r="K804" t="str">
        <f>MID('For utfylling'!$C804,8,1)</f>
        <v/>
      </c>
      <c r="L804" t="str">
        <f>MID('For utfylling'!$C804,9,1)</f>
        <v/>
      </c>
      <c r="M804" t="str">
        <f>MID('For utfylling'!$C804,10,1)</f>
        <v/>
      </c>
      <c r="N804" t="str">
        <f>RIGHT('For utfylling'!C804,1)</f>
        <v/>
      </c>
      <c r="O804">
        <f>IF(LEN('For utfylling'!C804)&lt;11,1.1,SUM((D804*$D$1+E804*$E$1+F804*$F$1+G804*$G$1+H804*$H$1+I804*$I$1+J804*$J$1+K804*$K$1+L804*$L$1+M804*$M$1+N804*$N$1))/11)</f>
        <v>1.1000000000000001</v>
      </c>
      <c r="P804">
        <f>IF(LEN('For utfylling'!C804)&lt;11,1.1,SUM((D804*$D$2+E804*$E$2+F804*$F$2+G804*$G$2+H804*$H$2+I804*$I$2+J804*$J$2+K804*$K$2+L804*$L$2+M804*$M$2))/11)</f>
        <v>1.1000000000000001</v>
      </c>
      <c r="S804">
        <f t="shared" si="24"/>
        <v>19</v>
      </c>
      <c r="T804">
        <f>YEAR('For utfylling'!B804)</f>
        <v>1900</v>
      </c>
      <c r="U804">
        <f t="shared" si="25"/>
        <v>1881</v>
      </c>
      <c r="V804">
        <f>IF(OR(U804='For utfylling'!F804,U804=('For utfylling'!F804+1),U804=('For utfylling'!F804-1)),1,0)</f>
        <v>0</v>
      </c>
    </row>
    <row r="805" spans="4:22" x14ac:dyDescent="0.2">
      <c r="D805" t="str">
        <f>MID('For utfylling'!$C805,1,1)</f>
        <v/>
      </c>
      <c r="E805" t="str">
        <f>MID('For utfylling'!$C805,2,1)</f>
        <v/>
      </c>
      <c r="F805" t="str">
        <f>MID('For utfylling'!$C805,3,1)</f>
        <v/>
      </c>
      <c r="G805" t="str">
        <f>MID('For utfylling'!$C805,4,1)</f>
        <v/>
      </c>
      <c r="H805" t="str">
        <f>MID('For utfylling'!$C805,5,1)</f>
        <v/>
      </c>
      <c r="I805" t="str">
        <f>MID('For utfylling'!$C805,6,1)</f>
        <v/>
      </c>
      <c r="J805" t="str">
        <f>MID('For utfylling'!$C805,7,1)</f>
        <v/>
      </c>
      <c r="K805" t="str">
        <f>MID('For utfylling'!$C805,8,1)</f>
        <v/>
      </c>
      <c r="L805" t="str">
        <f>MID('For utfylling'!$C805,9,1)</f>
        <v/>
      </c>
      <c r="M805" t="str">
        <f>MID('For utfylling'!$C805,10,1)</f>
        <v/>
      </c>
      <c r="N805" t="str">
        <f>RIGHT('For utfylling'!C805,1)</f>
        <v/>
      </c>
      <c r="O805">
        <f>IF(LEN('For utfylling'!C805)&lt;11,1.1,SUM((D805*$D$1+E805*$E$1+F805*$F$1+G805*$G$1+H805*$H$1+I805*$I$1+J805*$J$1+K805*$K$1+L805*$L$1+M805*$M$1+N805*$N$1))/11)</f>
        <v>1.1000000000000001</v>
      </c>
      <c r="P805">
        <f>IF(LEN('For utfylling'!C805)&lt;11,1.1,SUM((D805*$D$2+E805*$E$2+F805*$F$2+G805*$G$2+H805*$H$2+I805*$I$2+J805*$J$2+K805*$K$2+L805*$L$2+M805*$M$2))/11)</f>
        <v>1.1000000000000001</v>
      </c>
      <c r="S805">
        <f t="shared" si="24"/>
        <v>19</v>
      </c>
      <c r="T805">
        <f>YEAR('For utfylling'!B805)</f>
        <v>1900</v>
      </c>
      <c r="U805">
        <f t="shared" si="25"/>
        <v>1881</v>
      </c>
      <c r="V805">
        <f>IF(OR(U805='For utfylling'!F805,U805=('For utfylling'!F805+1),U805=('For utfylling'!F805-1)),1,0)</f>
        <v>0</v>
      </c>
    </row>
    <row r="806" spans="4:22" x14ac:dyDescent="0.2">
      <c r="D806" t="str">
        <f>MID('For utfylling'!$C806,1,1)</f>
        <v/>
      </c>
      <c r="E806" t="str">
        <f>MID('For utfylling'!$C806,2,1)</f>
        <v/>
      </c>
      <c r="F806" t="str">
        <f>MID('For utfylling'!$C806,3,1)</f>
        <v/>
      </c>
      <c r="G806" t="str">
        <f>MID('For utfylling'!$C806,4,1)</f>
        <v/>
      </c>
      <c r="H806" t="str">
        <f>MID('For utfylling'!$C806,5,1)</f>
        <v/>
      </c>
      <c r="I806" t="str">
        <f>MID('For utfylling'!$C806,6,1)</f>
        <v/>
      </c>
      <c r="J806" t="str">
        <f>MID('For utfylling'!$C806,7,1)</f>
        <v/>
      </c>
      <c r="K806" t="str">
        <f>MID('For utfylling'!$C806,8,1)</f>
        <v/>
      </c>
      <c r="L806" t="str">
        <f>MID('For utfylling'!$C806,9,1)</f>
        <v/>
      </c>
      <c r="M806" t="str">
        <f>MID('For utfylling'!$C806,10,1)</f>
        <v/>
      </c>
      <c r="N806" t="str">
        <f>RIGHT('For utfylling'!C806,1)</f>
        <v/>
      </c>
      <c r="O806">
        <f>IF(LEN('For utfylling'!C806)&lt;11,1.1,SUM((D806*$D$1+E806*$E$1+F806*$F$1+G806*$G$1+H806*$H$1+I806*$I$1+J806*$J$1+K806*$K$1+L806*$L$1+M806*$M$1+N806*$N$1))/11)</f>
        <v>1.1000000000000001</v>
      </c>
      <c r="P806">
        <f>IF(LEN('For utfylling'!C806)&lt;11,1.1,SUM((D806*$D$2+E806*$E$2+F806*$F$2+G806*$G$2+H806*$H$2+I806*$I$2+J806*$J$2+K806*$K$2+L806*$L$2+M806*$M$2))/11)</f>
        <v>1.1000000000000001</v>
      </c>
      <c r="S806">
        <f t="shared" si="24"/>
        <v>19</v>
      </c>
      <c r="T806">
        <f>YEAR('For utfylling'!B806)</f>
        <v>1900</v>
      </c>
      <c r="U806">
        <f t="shared" si="25"/>
        <v>1881</v>
      </c>
      <c r="V806">
        <f>IF(OR(U806='For utfylling'!F806,U806=('For utfylling'!F806+1),U806=('For utfylling'!F806-1)),1,0)</f>
        <v>0</v>
      </c>
    </row>
    <row r="807" spans="4:22" x14ac:dyDescent="0.2">
      <c r="D807" t="str">
        <f>MID('For utfylling'!$C807,1,1)</f>
        <v/>
      </c>
      <c r="E807" t="str">
        <f>MID('For utfylling'!$C807,2,1)</f>
        <v/>
      </c>
      <c r="F807" t="str">
        <f>MID('For utfylling'!$C807,3,1)</f>
        <v/>
      </c>
      <c r="G807" t="str">
        <f>MID('For utfylling'!$C807,4,1)</f>
        <v/>
      </c>
      <c r="H807" t="str">
        <f>MID('For utfylling'!$C807,5,1)</f>
        <v/>
      </c>
      <c r="I807" t="str">
        <f>MID('For utfylling'!$C807,6,1)</f>
        <v/>
      </c>
      <c r="J807" t="str">
        <f>MID('For utfylling'!$C807,7,1)</f>
        <v/>
      </c>
      <c r="K807" t="str">
        <f>MID('For utfylling'!$C807,8,1)</f>
        <v/>
      </c>
      <c r="L807" t="str">
        <f>MID('For utfylling'!$C807,9,1)</f>
        <v/>
      </c>
      <c r="M807" t="str">
        <f>MID('For utfylling'!$C807,10,1)</f>
        <v/>
      </c>
      <c r="N807" t="str">
        <f>RIGHT('For utfylling'!C807,1)</f>
        <v/>
      </c>
      <c r="O807">
        <f>IF(LEN('For utfylling'!C807)&lt;11,1.1,SUM((D807*$D$1+E807*$E$1+F807*$F$1+G807*$G$1+H807*$H$1+I807*$I$1+J807*$J$1+K807*$K$1+L807*$L$1+M807*$M$1+N807*$N$1))/11)</f>
        <v>1.1000000000000001</v>
      </c>
      <c r="P807">
        <f>IF(LEN('For utfylling'!C807)&lt;11,1.1,SUM((D807*$D$2+E807*$E$2+F807*$F$2+G807*$G$2+H807*$H$2+I807*$I$2+J807*$J$2+K807*$K$2+L807*$L$2+M807*$M$2))/11)</f>
        <v>1.1000000000000001</v>
      </c>
      <c r="S807">
        <f t="shared" si="24"/>
        <v>19</v>
      </c>
      <c r="T807">
        <f>YEAR('For utfylling'!B807)</f>
        <v>1900</v>
      </c>
      <c r="U807">
        <f t="shared" si="25"/>
        <v>1881</v>
      </c>
      <c r="V807">
        <f>IF(OR(U807='For utfylling'!F807,U807=('For utfylling'!F807+1),U807=('For utfylling'!F807-1)),1,0)</f>
        <v>0</v>
      </c>
    </row>
    <row r="808" spans="4:22" x14ac:dyDescent="0.2">
      <c r="D808" t="str">
        <f>MID('For utfylling'!$C808,1,1)</f>
        <v/>
      </c>
      <c r="E808" t="str">
        <f>MID('For utfylling'!$C808,2,1)</f>
        <v/>
      </c>
      <c r="F808" t="str">
        <f>MID('For utfylling'!$C808,3,1)</f>
        <v/>
      </c>
      <c r="G808" t="str">
        <f>MID('For utfylling'!$C808,4,1)</f>
        <v/>
      </c>
      <c r="H808" t="str">
        <f>MID('For utfylling'!$C808,5,1)</f>
        <v/>
      </c>
      <c r="I808" t="str">
        <f>MID('For utfylling'!$C808,6,1)</f>
        <v/>
      </c>
      <c r="J808" t="str">
        <f>MID('For utfylling'!$C808,7,1)</f>
        <v/>
      </c>
      <c r="K808" t="str">
        <f>MID('For utfylling'!$C808,8,1)</f>
        <v/>
      </c>
      <c r="L808" t="str">
        <f>MID('For utfylling'!$C808,9,1)</f>
        <v/>
      </c>
      <c r="M808" t="str">
        <f>MID('For utfylling'!$C808,10,1)</f>
        <v/>
      </c>
      <c r="N808" t="str">
        <f>RIGHT('For utfylling'!C808,1)</f>
        <v/>
      </c>
      <c r="O808">
        <f>IF(LEN('For utfylling'!C808)&lt;11,1.1,SUM((D808*$D$1+E808*$E$1+F808*$F$1+G808*$G$1+H808*$H$1+I808*$I$1+J808*$J$1+K808*$K$1+L808*$L$1+M808*$M$1+N808*$N$1))/11)</f>
        <v>1.1000000000000001</v>
      </c>
      <c r="P808">
        <f>IF(LEN('For utfylling'!C808)&lt;11,1.1,SUM((D808*$D$2+E808*$E$2+F808*$F$2+G808*$G$2+H808*$H$2+I808*$I$2+J808*$J$2+K808*$K$2+L808*$L$2+M808*$M$2))/11)</f>
        <v>1.1000000000000001</v>
      </c>
      <c r="S808">
        <f t="shared" si="24"/>
        <v>19</v>
      </c>
      <c r="T808">
        <f>YEAR('For utfylling'!B808)</f>
        <v>1900</v>
      </c>
      <c r="U808">
        <f t="shared" si="25"/>
        <v>1881</v>
      </c>
      <c r="V808">
        <f>IF(OR(U808='For utfylling'!F808,U808=('For utfylling'!F808+1),U808=('For utfylling'!F808-1)),1,0)</f>
        <v>0</v>
      </c>
    </row>
    <row r="809" spans="4:22" x14ac:dyDescent="0.2">
      <c r="D809" t="str">
        <f>MID('For utfylling'!$C809,1,1)</f>
        <v/>
      </c>
      <c r="E809" t="str">
        <f>MID('For utfylling'!$C809,2,1)</f>
        <v/>
      </c>
      <c r="F809" t="str">
        <f>MID('For utfylling'!$C809,3,1)</f>
        <v/>
      </c>
      <c r="G809" t="str">
        <f>MID('For utfylling'!$C809,4,1)</f>
        <v/>
      </c>
      <c r="H809" t="str">
        <f>MID('For utfylling'!$C809,5,1)</f>
        <v/>
      </c>
      <c r="I809" t="str">
        <f>MID('For utfylling'!$C809,6,1)</f>
        <v/>
      </c>
      <c r="J809" t="str">
        <f>MID('For utfylling'!$C809,7,1)</f>
        <v/>
      </c>
      <c r="K809" t="str">
        <f>MID('For utfylling'!$C809,8,1)</f>
        <v/>
      </c>
      <c r="L809" t="str">
        <f>MID('For utfylling'!$C809,9,1)</f>
        <v/>
      </c>
      <c r="M809" t="str">
        <f>MID('For utfylling'!$C809,10,1)</f>
        <v/>
      </c>
      <c r="N809" t="str">
        <f>RIGHT('For utfylling'!C809,1)</f>
        <v/>
      </c>
      <c r="O809">
        <f>IF(LEN('For utfylling'!C809)&lt;11,1.1,SUM((D809*$D$1+E809*$E$1+F809*$F$1+G809*$G$1+H809*$H$1+I809*$I$1+J809*$J$1+K809*$K$1+L809*$L$1+M809*$M$1+N809*$N$1))/11)</f>
        <v>1.1000000000000001</v>
      </c>
      <c r="P809">
        <f>IF(LEN('For utfylling'!C809)&lt;11,1.1,SUM((D809*$D$2+E809*$E$2+F809*$F$2+G809*$G$2+H809*$H$2+I809*$I$2+J809*$J$2+K809*$K$2+L809*$L$2+M809*$M$2))/11)</f>
        <v>1.1000000000000001</v>
      </c>
      <c r="S809">
        <f t="shared" si="24"/>
        <v>19</v>
      </c>
      <c r="T809">
        <f>YEAR('For utfylling'!B809)</f>
        <v>1900</v>
      </c>
      <c r="U809">
        <f t="shared" si="25"/>
        <v>1881</v>
      </c>
      <c r="V809">
        <f>IF(OR(U809='For utfylling'!F809,U809=('For utfylling'!F809+1),U809=('For utfylling'!F809-1)),1,0)</f>
        <v>0</v>
      </c>
    </row>
    <row r="810" spans="4:22" x14ac:dyDescent="0.2">
      <c r="D810" t="str">
        <f>MID('For utfylling'!$C810,1,1)</f>
        <v/>
      </c>
      <c r="E810" t="str">
        <f>MID('For utfylling'!$C810,2,1)</f>
        <v/>
      </c>
      <c r="F810" t="str">
        <f>MID('For utfylling'!$C810,3,1)</f>
        <v/>
      </c>
      <c r="G810" t="str">
        <f>MID('For utfylling'!$C810,4,1)</f>
        <v/>
      </c>
      <c r="H810" t="str">
        <f>MID('For utfylling'!$C810,5,1)</f>
        <v/>
      </c>
      <c r="I810" t="str">
        <f>MID('For utfylling'!$C810,6,1)</f>
        <v/>
      </c>
      <c r="J810" t="str">
        <f>MID('For utfylling'!$C810,7,1)</f>
        <v/>
      </c>
      <c r="K810" t="str">
        <f>MID('For utfylling'!$C810,8,1)</f>
        <v/>
      </c>
      <c r="L810" t="str">
        <f>MID('For utfylling'!$C810,9,1)</f>
        <v/>
      </c>
      <c r="M810" t="str">
        <f>MID('For utfylling'!$C810,10,1)</f>
        <v/>
      </c>
      <c r="N810" t="str">
        <f>RIGHT('For utfylling'!C810,1)</f>
        <v/>
      </c>
      <c r="O810">
        <f>IF(LEN('For utfylling'!C810)&lt;11,1.1,SUM((D810*$D$1+E810*$E$1+F810*$F$1+G810*$G$1+H810*$H$1+I810*$I$1+J810*$J$1+K810*$K$1+L810*$L$1+M810*$M$1+N810*$N$1))/11)</f>
        <v>1.1000000000000001</v>
      </c>
      <c r="P810">
        <f>IF(LEN('For utfylling'!C810)&lt;11,1.1,SUM((D810*$D$2+E810*$E$2+F810*$F$2+G810*$G$2+H810*$H$2+I810*$I$2+J810*$J$2+K810*$K$2+L810*$L$2+M810*$M$2))/11)</f>
        <v>1.1000000000000001</v>
      </c>
      <c r="S810">
        <f t="shared" si="24"/>
        <v>19</v>
      </c>
      <c r="T810">
        <f>YEAR('For utfylling'!B810)</f>
        <v>1900</v>
      </c>
      <c r="U810">
        <f t="shared" si="25"/>
        <v>1881</v>
      </c>
      <c r="V810">
        <f>IF(OR(U810='For utfylling'!F810,U810=('For utfylling'!F810+1),U810=('For utfylling'!F810-1)),1,0)</f>
        <v>0</v>
      </c>
    </row>
    <row r="811" spans="4:22" x14ac:dyDescent="0.2">
      <c r="D811" t="str">
        <f>MID('For utfylling'!$C811,1,1)</f>
        <v/>
      </c>
      <c r="E811" t="str">
        <f>MID('For utfylling'!$C811,2,1)</f>
        <v/>
      </c>
      <c r="F811" t="str">
        <f>MID('For utfylling'!$C811,3,1)</f>
        <v/>
      </c>
      <c r="G811" t="str">
        <f>MID('For utfylling'!$C811,4,1)</f>
        <v/>
      </c>
      <c r="H811" t="str">
        <f>MID('For utfylling'!$C811,5,1)</f>
        <v/>
      </c>
      <c r="I811" t="str">
        <f>MID('For utfylling'!$C811,6,1)</f>
        <v/>
      </c>
      <c r="J811" t="str">
        <f>MID('For utfylling'!$C811,7,1)</f>
        <v/>
      </c>
      <c r="K811" t="str">
        <f>MID('For utfylling'!$C811,8,1)</f>
        <v/>
      </c>
      <c r="L811" t="str">
        <f>MID('For utfylling'!$C811,9,1)</f>
        <v/>
      </c>
      <c r="M811" t="str">
        <f>MID('For utfylling'!$C811,10,1)</f>
        <v/>
      </c>
      <c r="N811" t="str">
        <f>RIGHT('For utfylling'!C811,1)</f>
        <v/>
      </c>
      <c r="O811">
        <f>IF(LEN('For utfylling'!C811)&lt;11,1.1,SUM((D811*$D$1+E811*$E$1+F811*$F$1+G811*$G$1+H811*$H$1+I811*$I$1+J811*$J$1+K811*$K$1+L811*$L$1+M811*$M$1+N811*$N$1))/11)</f>
        <v>1.1000000000000001</v>
      </c>
      <c r="P811">
        <f>IF(LEN('For utfylling'!C811)&lt;11,1.1,SUM((D811*$D$2+E811*$E$2+F811*$F$2+G811*$G$2+H811*$H$2+I811*$I$2+J811*$J$2+K811*$K$2+L811*$L$2+M811*$M$2))/11)</f>
        <v>1.1000000000000001</v>
      </c>
      <c r="S811">
        <f t="shared" si="24"/>
        <v>19</v>
      </c>
      <c r="T811">
        <f>YEAR('For utfylling'!B811)</f>
        <v>1900</v>
      </c>
      <c r="U811">
        <f t="shared" si="25"/>
        <v>1881</v>
      </c>
      <c r="V811">
        <f>IF(OR(U811='For utfylling'!F811,U811=('For utfylling'!F811+1),U811=('For utfylling'!F811-1)),1,0)</f>
        <v>0</v>
      </c>
    </row>
    <row r="812" spans="4:22" x14ac:dyDescent="0.2">
      <c r="D812" t="str">
        <f>MID('For utfylling'!$C812,1,1)</f>
        <v/>
      </c>
      <c r="E812" t="str">
        <f>MID('For utfylling'!$C812,2,1)</f>
        <v/>
      </c>
      <c r="F812" t="str">
        <f>MID('For utfylling'!$C812,3,1)</f>
        <v/>
      </c>
      <c r="G812" t="str">
        <f>MID('For utfylling'!$C812,4,1)</f>
        <v/>
      </c>
      <c r="H812" t="str">
        <f>MID('For utfylling'!$C812,5,1)</f>
        <v/>
      </c>
      <c r="I812" t="str">
        <f>MID('For utfylling'!$C812,6,1)</f>
        <v/>
      </c>
      <c r="J812" t="str">
        <f>MID('For utfylling'!$C812,7,1)</f>
        <v/>
      </c>
      <c r="K812" t="str">
        <f>MID('For utfylling'!$C812,8,1)</f>
        <v/>
      </c>
      <c r="L812" t="str">
        <f>MID('For utfylling'!$C812,9,1)</f>
        <v/>
      </c>
      <c r="M812" t="str">
        <f>MID('For utfylling'!$C812,10,1)</f>
        <v/>
      </c>
      <c r="N812" t="str">
        <f>RIGHT('For utfylling'!C812,1)</f>
        <v/>
      </c>
      <c r="O812">
        <f>IF(LEN('For utfylling'!C812)&lt;11,1.1,SUM((D812*$D$1+E812*$E$1+F812*$F$1+G812*$G$1+H812*$H$1+I812*$I$1+J812*$J$1+K812*$K$1+L812*$L$1+M812*$M$1+N812*$N$1))/11)</f>
        <v>1.1000000000000001</v>
      </c>
      <c r="P812">
        <f>IF(LEN('For utfylling'!C812)&lt;11,1.1,SUM((D812*$D$2+E812*$E$2+F812*$F$2+G812*$G$2+H812*$H$2+I812*$I$2+J812*$J$2+K812*$K$2+L812*$L$2+M812*$M$2))/11)</f>
        <v>1.1000000000000001</v>
      </c>
      <c r="S812">
        <f t="shared" si="24"/>
        <v>19</v>
      </c>
      <c r="T812">
        <f>YEAR('For utfylling'!B812)</f>
        <v>1900</v>
      </c>
      <c r="U812">
        <f t="shared" si="25"/>
        <v>1881</v>
      </c>
      <c r="V812">
        <f>IF(OR(U812='For utfylling'!F812,U812=('For utfylling'!F812+1),U812=('For utfylling'!F812-1)),1,0)</f>
        <v>0</v>
      </c>
    </row>
    <row r="813" spans="4:22" x14ac:dyDescent="0.2">
      <c r="D813" t="str">
        <f>MID('For utfylling'!$C813,1,1)</f>
        <v/>
      </c>
      <c r="E813" t="str">
        <f>MID('For utfylling'!$C813,2,1)</f>
        <v/>
      </c>
      <c r="F813" t="str">
        <f>MID('For utfylling'!$C813,3,1)</f>
        <v/>
      </c>
      <c r="G813" t="str">
        <f>MID('For utfylling'!$C813,4,1)</f>
        <v/>
      </c>
      <c r="H813" t="str">
        <f>MID('For utfylling'!$C813,5,1)</f>
        <v/>
      </c>
      <c r="I813" t="str">
        <f>MID('For utfylling'!$C813,6,1)</f>
        <v/>
      </c>
      <c r="J813" t="str">
        <f>MID('For utfylling'!$C813,7,1)</f>
        <v/>
      </c>
      <c r="K813" t="str">
        <f>MID('For utfylling'!$C813,8,1)</f>
        <v/>
      </c>
      <c r="L813" t="str">
        <f>MID('For utfylling'!$C813,9,1)</f>
        <v/>
      </c>
      <c r="M813" t="str">
        <f>MID('For utfylling'!$C813,10,1)</f>
        <v/>
      </c>
      <c r="N813" t="str">
        <f>RIGHT('For utfylling'!C813,1)</f>
        <v/>
      </c>
      <c r="O813">
        <f>IF(LEN('For utfylling'!C813)&lt;11,1.1,SUM((D813*$D$1+E813*$E$1+F813*$F$1+G813*$G$1+H813*$H$1+I813*$I$1+J813*$J$1+K813*$K$1+L813*$L$1+M813*$M$1+N813*$N$1))/11)</f>
        <v>1.1000000000000001</v>
      </c>
      <c r="P813">
        <f>IF(LEN('For utfylling'!C813)&lt;11,1.1,SUM((D813*$D$2+E813*$E$2+F813*$F$2+G813*$G$2+H813*$H$2+I813*$I$2+J813*$J$2+K813*$K$2+L813*$L$2+M813*$M$2))/11)</f>
        <v>1.1000000000000001</v>
      </c>
      <c r="S813">
        <f t="shared" si="24"/>
        <v>19</v>
      </c>
      <c r="T813">
        <f>YEAR('For utfylling'!B813)</f>
        <v>1900</v>
      </c>
      <c r="U813">
        <f t="shared" si="25"/>
        <v>1881</v>
      </c>
      <c r="V813">
        <f>IF(OR(U813='For utfylling'!F813,U813=('For utfylling'!F813+1),U813=('For utfylling'!F813-1)),1,0)</f>
        <v>0</v>
      </c>
    </row>
    <row r="814" spans="4:22" x14ac:dyDescent="0.2">
      <c r="D814" t="str">
        <f>MID('For utfylling'!$C814,1,1)</f>
        <v/>
      </c>
      <c r="E814" t="str">
        <f>MID('For utfylling'!$C814,2,1)</f>
        <v/>
      </c>
      <c r="F814" t="str">
        <f>MID('For utfylling'!$C814,3,1)</f>
        <v/>
      </c>
      <c r="G814" t="str">
        <f>MID('For utfylling'!$C814,4,1)</f>
        <v/>
      </c>
      <c r="H814" t="str">
        <f>MID('For utfylling'!$C814,5,1)</f>
        <v/>
      </c>
      <c r="I814" t="str">
        <f>MID('For utfylling'!$C814,6,1)</f>
        <v/>
      </c>
      <c r="J814" t="str">
        <f>MID('For utfylling'!$C814,7,1)</f>
        <v/>
      </c>
      <c r="K814" t="str">
        <f>MID('For utfylling'!$C814,8,1)</f>
        <v/>
      </c>
      <c r="L814" t="str">
        <f>MID('For utfylling'!$C814,9,1)</f>
        <v/>
      </c>
      <c r="M814" t="str">
        <f>MID('For utfylling'!$C814,10,1)</f>
        <v/>
      </c>
      <c r="N814" t="str">
        <f>RIGHT('For utfylling'!C814,1)</f>
        <v/>
      </c>
      <c r="O814">
        <f>IF(LEN('For utfylling'!C814)&lt;11,1.1,SUM((D814*$D$1+E814*$E$1+F814*$F$1+G814*$G$1+H814*$H$1+I814*$I$1+J814*$J$1+K814*$K$1+L814*$L$1+M814*$M$1+N814*$N$1))/11)</f>
        <v>1.1000000000000001</v>
      </c>
      <c r="P814">
        <f>IF(LEN('For utfylling'!C814)&lt;11,1.1,SUM((D814*$D$2+E814*$E$2+F814*$F$2+G814*$G$2+H814*$H$2+I814*$I$2+J814*$J$2+K814*$K$2+L814*$L$2+M814*$M$2))/11)</f>
        <v>1.1000000000000001</v>
      </c>
      <c r="S814">
        <f t="shared" si="24"/>
        <v>19</v>
      </c>
      <c r="T814">
        <f>YEAR('For utfylling'!B814)</f>
        <v>1900</v>
      </c>
      <c r="U814">
        <f t="shared" si="25"/>
        <v>1881</v>
      </c>
      <c r="V814">
        <f>IF(OR(U814='For utfylling'!F814,U814=('For utfylling'!F814+1),U814=('For utfylling'!F814-1)),1,0)</f>
        <v>0</v>
      </c>
    </row>
    <row r="815" spans="4:22" x14ac:dyDescent="0.2">
      <c r="D815" t="str">
        <f>MID('For utfylling'!$C815,1,1)</f>
        <v/>
      </c>
      <c r="E815" t="str">
        <f>MID('For utfylling'!$C815,2,1)</f>
        <v/>
      </c>
      <c r="F815" t="str">
        <f>MID('For utfylling'!$C815,3,1)</f>
        <v/>
      </c>
      <c r="G815" t="str">
        <f>MID('For utfylling'!$C815,4,1)</f>
        <v/>
      </c>
      <c r="H815" t="str">
        <f>MID('For utfylling'!$C815,5,1)</f>
        <v/>
      </c>
      <c r="I815" t="str">
        <f>MID('For utfylling'!$C815,6,1)</f>
        <v/>
      </c>
      <c r="J815" t="str">
        <f>MID('For utfylling'!$C815,7,1)</f>
        <v/>
      </c>
      <c r="K815" t="str">
        <f>MID('For utfylling'!$C815,8,1)</f>
        <v/>
      </c>
      <c r="L815" t="str">
        <f>MID('For utfylling'!$C815,9,1)</f>
        <v/>
      </c>
      <c r="M815" t="str">
        <f>MID('For utfylling'!$C815,10,1)</f>
        <v/>
      </c>
      <c r="N815" t="str">
        <f>RIGHT('For utfylling'!C815,1)</f>
        <v/>
      </c>
      <c r="O815">
        <f>IF(LEN('For utfylling'!C815)&lt;11,1.1,SUM((D815*$D$1+E815*$E$1+F815*$F$1+G815*$G$1+H815*$H$1+I815*$I$1+J815*$J$1+K815*$K$1+L815*$L$1+M815*$M$1+N815*$N$1))/11)</f>
        <v>1.1000000000000001</v>
      </c>
      <c r="P815">
        <f>IF(LEN('For utfylling'!C815)&lt;11,1.1,SUM((D815*$D$2+E815*$E$2+F815*$F$2+G815*$G$2+H815*$H$2+I815*$I$2+J815*$J$2+K815*$K$2+L815*$L$2+M815*$M$2))/11)</f>
        <v>1.1000000000000001</v>
      </c>
      <c r="S815">
        <f t="shared" si="24"/>
        <v>19</v>
      </c>
      <c r="T815">
        <f>YEAR('For utfylling'!B815)</f>
        <v>1900</v>
      </c>
      <c r="U815">
        <f t="shared" si="25"/>
        <v>1881</v>
      </c>
      <c r="V815">
        <f>IF(OR(U815='For utfylling'!F815,U815=('For utfylling'!F815+1),U815=('For utfylling'!F815-1)),1,0)</f>
        <v>0</v>
      </c>
    </row>
    <row r="816" spans="4:22" x14ac:dyDescent="0.2">
      <c r="D816" t="str">
        <f>MID('For utfylling'!$C816,1,1)</f>
        <v/>
      </c>
      <c r="E816" t="str">
        <f>MID('For utfylling'!$C816,2,1)</f>
        <v/>
      </c>
      <c r="F816" t="str">
        <f>MID('For utfylling'!$C816,3,1)</f>
        <v/>
      </c>
      <c r="G816" t="str">
        <f>MID('For utfylling'!$C816,4,1)</f>
        <v/>
      </c>
      <c r="H816" t="str">
        <f>MID('For utfylling'!$C816,5,1)</f>
        <v/>
      </c>
      <c r="I816" t="str">
        <f>MID('For utfylling'!$C816,6,1)</f>
        <v/>
      </c>
      <c r="J816" t="str">
        <f>MID('For utfylling'!$C816,7,1)</f>
        <v/>
      </c>
      <c r="K816" t="str">
        <f>MID('For utfylling'!$C816,8,1)</f>
        <v/>
      </c>
      <c r="L816" t="str">
        <f>MID('For utfylling'!$C816,9,1)</f>
        <v/>
      </c>
      <c r="M816" t="str">
        <f>MID('For utfylling'!$C816,10,1)</f>
        <v/>
      </c>
      <c r="N816" t="str">
        <f>RIGHT('For utfylling'!C816,1)</f>
        <v/>
      </c>
      <c r="O816">
        <f>IF(LEN('For utfylling'!C816)&lt;11,1.1,SUM((D816*$D$1+E816*$E$1+F816*$F$1+G816*$G$1+H816*$H$1+I816*$I$1+J816*$J$1+K816*$K$1+L816*$L$1+M816*$M$1+N816*$N$1))/11)</f>
        <v>1.1000000000000001</v>
      </c>
      <c r="P816">
        <f>IF(LEN('For utfylling'!C816)&lt;11,1.1,SUM((D816*$D$2+E816*$E$2+F816*$F$2+G816*$G$2+H816*$H$2+I816*$I$2+J816*$J$2+K816*$K$2+L816*$L$2+M816*$M$2))/11)</f>
        <v>1.1000000000000001</v>
      </c>
      <c r="S816">
        <f t="shared" si="24"/>
        <v>19</v>
      </c>
      <c r="T816">
        <f>YEAR('For utfylling'!B816)</f>
        <v>1900</v>
      </c>
      <c r="U816">
        <f t="shared" si="25"/>
        <v>1881</v>
      </c>
      <c r="V816">
        <f>IF(OR(U816='For utfylling'!F816,U816=('For utfylling'!F816+1),U816=('For utfylling'!F816-1)),1,0)</f>
        <v>0</v>
      </c>
    </row>
    <row r="817" spans="4:22" x14ac:dyDescent="0.2">
      <c r="D817" t="str">
        <f>MID('For utfylling'!$C817,1,1)</f>
        <v/>
      </c>
      <c r="E817" t="str">
        <f>MID('For utfylling'!$C817,2,1)</f>
        <v/>
      </c>
      <c r="F817" t="str">
        <f>MID('For utfylling'!$C817,3,1)</f>
        <v/>
      </c>
      <c r="G817" t="str">
        <f>MID('For utfylling'!$C817,4,1)</f>
        <v/>
      </c>
      <c r="H817" t="str">
        <f>MID('For utfylling'!$C817,5,1)</f>
        <v/>
      </c>
      <c r="I817" t="str">
        <f>MID('For utfylling'!$C817,6,1)</f>
        <v/>
      </c>
      <c r="J817" t="str">
        <f>MID('For utfylling'!$C817,7,1)</f>
        <v/>
      </c>
      <c r="K817" t="str">
        <f>MID('For utfylling'!$C817,8,1)</f>
        <v/>
      </c>
      <c r="L817" t="str">
        <f>MID('For utfylling'!$C817,9,1)</f>
        <v/>
      </c>
      <c r="M817" t="str">
        <f>MID('For utfylling'!$C817,10,1)</f>
        <v/>
      </c>
      <c r="N817" t="str">
        <f>RIGHT('For utfylling'!C817,1)</f>
        <v/>
      </c>
      <c r="O817">
        <f>IF(LEN('For utfylling'!C817)&lt;11,1.1,SUM((D817*$D$1+E817*$E$1+F817*$F$1+G817*$G$1+H817*$H$1+I817*$I$1+J817*$J$1+K817*$K$1+L817*$L$1+M817*$M$1+N817*$N$1))/11)</f>
        <v>1.1000000000000001</v>
      </c>
      <c r="P817">
        <f>IF(LEN('For utfylling'!C817)&lt;11,1.1,SUM((D817*$D$2+E817*$E$2+F817*$F$2+G817*$G$2+H817*$H$2+I817*$I$2+J817*$J$2+K817*$K$2+L817*$L$2+M817*$M$2))/11)</f>
        <v>1.1000000000000001</v>
      </c>
      <c r="S817">
        <f t="shared" si="24"/>
        <v>19</v>
      </c>
      <c r="T817">
        <f>YEAR('For utfylling'!B817)</f>
        <v>1900</v>
      </c>
      <c r="U817">
        <f t="shared" si="25"/>
        <v>1881</v>
      </c>
      <c r="V817">
        <f>IF(OR(U817='For utfylling'!F817,U817=('For utfylling'!F817+1),U817=('For utfylling'!F817-1)),1,0)</f>
        <v>0</v>
      </c>
    </row>
    <row r="818" spans="4:22" x14ac:dyDescent="0.2">
      <c r="D818" t="str">
        <f>MID('For utfylling'!$C818,1,1)</f>
        <v/>
      </c>
      <c r="E818" t="str">
        <f>MID('For utfylling'!$C818,2,1)</f>
        <v/>
      </c>
      <c r="F818" t="str">
        <f>MID('For utfylling'!$C818,3,1)</f>
        <v/>
      </c>
      <c r="G818" t="str">
        <f>MID('For utfylling'!$C818,4,1)</f>
        <v/>
      </c>
      <c r="H818" t="str">
        <f>MID('For utfylling'!$C818,5,1)</f>
        <v/>
      </c>
      <c r="I818" t="str">
        <f>MID('For utfylling'!$C818,6,1)</f>
        <v/>
      </c>
      <c r="J818" t="str">
        <f>MID('For utfylling'!$C818,7,1)</f>
        <v/>
      </c>
      <c r="K818" t="str">
        <f>MID('For utfylling'!$C818,8,1)</f>
        <v/>
      </c>
      <c r="L818" t="str">
        <f>MID('For utfylling'!$C818,9,1)</f>
        <v/>
      </c>
      <c r="M818" t="str">
        <f>MID('For utfylling'!$C818,10,1)</f>
        <v/>
      </c>
      <c r="N818" t="str">
        <f>RIGHT('For utfylling'!C818,1)</f>
        <v/>
      </c>
      <c r="O818">
        <f>IF(LEN('For utfylling'!C818)&lt;11,1.1,SUM((D818*$D$1+E818*$E$1+F818*$F$1+G818*$G$1+H818*$H$1+I818*$I$1+J818*$J$1+K818*$K$1+L818*$L$1+M818*$M$1+N818*$N$1))/11)</f>
        <v>1.1000000000000001</v>
      </c>
      <c r="P818">
        <f>IF(LEN('For utfylling'!C818)&lt;11,1.1,SUM((D818*$D$2+E818*$E$2+F818*$F$2+G818*$G$2+H818*$H$2+I818*$I$2+J818*$J$2+K818*$K$2+L818*$L$2+M818*$M$2))/11)</f>
        <v>1.1000000000000001</v>
      </c>
      <c r="S818">
        <f t="shared" si="24"/>
        <v>19</v>
      </c>
      <c r="T818">
        <f>YEAR('For utfylling'!B818)</f>
        <v>1900</v>
      </c>
      <c r="U818">
        <f t="shared" si="25"/>
        <v>1881</v>
      </c>
      <c r="V818">
        <f>IF(OR(U818='For utfylling'!F818,U818=('For utfylling'!F818+1),U818=('For utfylling'!F818-1)),1,0)</f>
        <v>0</v>
      </c>
    </row>
    <row r="819" spans="4:22" x14ac:dyDescent="0.2">
      <c r="D819" t="str">
        <f>MID('For utfylling'!$C819,1,1)</f>
        <v/>
      </c>
      <c r="E819" t="str">
        <f>MID('For utfylling'!$C819,2,1)</f>
        <v/>
      </c>
      <c r="F819" t="str">
        <f>MID('For utfylling'!$C819,3,1)</f>
        <v/>
      </c>
      <c r="G819" t="str">
        <f>MID('For utfylling'!$C819,4,1)</f>
        <v/>
      </c>
      <c r="H819" t="str">
        <f>MID('For utfylling'!$C819,5,1)</f>
        <v/>
      </c>
      <c r="I819" t="str">
        <f>MID('For utfylling'!$C819,6,1)</f>
        <v/>
      </c>
      <c r="J819" t="str">
        <f>MID('For utfylling'!$C819,7,1)</f>
        <v/>
      </c>
      <c r="K819" t="str">
        <f>MID('For utfylling'!$C819,8,1)</f>
        <v/>
      </c>
      <c r="L819" t="str">
        <f>MID('For utfylling'!$C819,9,1)</f>
        <v/>
      </c>
      <c r="M819" t="str">
        <f>MID('For utfylling'!$C819,10,1)</f>
        <v/>
      </c>
      <c r="N819" t="str">
        <f>RIGHT('For utfylling'!C819,1)</f>
        <v/>
      </c>
      <c r="O819">
        <f>IF(LEN('For utfylling'!C819)&lt;11,1.1,SUM((D819*$D$1+E819*$E$1+F819*$F$1+G819*$G$1+H819*$H$1+I819*$I$1+J819*$J$1+K819*$K$1+L819*$L$1+M819*$M$1+N819*$N$1))/11)</f>
        <v>1.1000000000000001</v>
      </c>
      <c r="P819">
        <f>IF(LEN('For utfylling'!C819)&lt;11,1.1,SUM((D819*$D$2+E819*$E$2+F819*$F$2+G819*$G$2+H819*$H$2+I819*$I$2+J819*$J$2+K819*$K$2+L819*$L$2+M819*$M$2))/11)</f>
        <v>1.1000000000000001</v>
      </c>
      <c r="S819">
        <f t="shared" si="24"/>
        <v>19</v>
      </c>
      <c r="T819">
        <f>YEAR('For utfylling'!B819)</f>
        <v>1900</v>
      </c>
      <c r="U819">
        <f t="shared" si="25"/>
        <v>1881</v>
      </c>
      <c r="V819">
        <f>IF(OR(U819='For utfylling'!F819,U819=('For utfylling'!F819+1),U819=('For utfylling'!F819-1)),1,0)</f>
        <v>0</v>
      </c>
    </row>
    <row r="820" spans="4:22" x14ac:dyDescent="0.2">
      <c r="D820" t="str">
        <f>MID('For utfylling'!$C820,1,1)</f>
        <v/>
      </c>
      <c r="E820" t="str">
        <f>MID('For utfylling'!$C820,2,1)</f>
        <v/>
      </c>
      <c r="F820" t="str">
        <f>MID('For utfylling'!$C820,3,1)</f>
        <v/>
      </c>
      <c r="G820" t="str">
        <f>MID('For utfylling'!$C820,4,1)</f>
        <v/>
      </c>
      <c r="H820" t="str">
        <f>MID('For utfylling'!$C820,5,1)</f>
        <v/>
      </c>
      <c r="I820" t="str">
        <f>MID('For utfylling'!$C820,6,1)</f>
        <v/>
      </c>
      <c r="J820" t="str">
        <f>MID('For utfylling'!$C820,7,1)</f>
        <v/>
      </c>
      <c r="K820" t="str">
        <f>MID('For utfylling'!$C820,8,1)</f>
        <v/>
      </c>
      <c r="L820" t="str">
        <f>MID('For utfylling'!$C820,9,1)</f>
        <v/>
      </c>
      <c r="M820" t="str">
        <f>MID('For utfylling'!$C820,10,1)</f>
        <v/>
      </c>
      <c r="N820" t="str">
        <f>RIGHT('For utfylling'!C820,1)</f>
        <v/>
      </c>
      <c r="O820">
        <f>IF(LEN('For utfylling'!C820)&lt;11,1.1,SUM((D820*$D$1+E820*$E$1+F820*$F$1+G820*$G$1+H820*$H$1+I820*$I$1+J820*$J$1+K820*$K$1+L820*$L$1+M820*$M$1+N820*$N$1))/11)</f>
        <v>1.1000000000000001</v>
      </c>
      <c r="P820">
        <f>IF(LEN('For utfylling'!C820)&lt;11,1.1,SUM((D820*$D$2+E820*$E$2+F820*$F$2+G820*$G$2+H820*$H$2+I820*$I$2+J820*$J$2+K820*$K$2+L820*$L$2+M820*$M$2))/11)</f>
        <v>1.1000000000000001</v>
      </c>
      <c r="S820">
        <f t="shared" si="24"/>
        <v>19</v>
      </c>
      <c r="T820">
        <f>YEAR('For utfylling'!B820)</f>
        <v>1900</v>
      </c>
      <c r="U820">
        <f t="shared" si="25"/>
        <v>1881</v>
      </c>
      <c r="V820">
        <f>IF(OR(U820='For utfylling'!F820,U820=('For utfylling'!F820+1),U820=('For utfylling'!F820-1)),1,0)</f>
        <v>0</v>
      </c>
    </row>
    <row r="821" spans="4:22" x14ac:dyDescent="0.2">
      <c r="D821" t="str">
        <f>MID('For utfylling'!$C821,1,1)</f>
        <v/>
      </c>
      <c r="E821" t="str">
        <f>MID('For utfylling'!$C821,2,1)</f>
        <v/>
      </c>
      <c r="F821" t="str">
        <f>MID('For utfylling'!$C821,3,1)</f>
        <v/>
      </c>
      <c r="G821" t="str">
        <f>MID('For utfylling'!$C821,4,1)</f>
        <v/>
      </c>
      <c r="H821" t="str">
        <f>MID('For utfylling'!$C821,5,1)</f>
        <v/>
      </c>
      <c r="I821" t="str">
        <f>MID('For utfylling'!$C821,6,1)</f>
        <v/>
      </c>
      <c r="J821" t="str">
        <f>MID('For utfylling'!$C821,7,1)</f>
        <v/>
      </c>
      <c r="K821" t="str">
        <f>MID('For utfylling'!$C821,8,1)</f>
        <v/>
      </c>
      <c r="L821" t="str">
        <f>MID('For utfylling'!$C821,9,1)</f>
        <v/>
      </c>
      <c r="M821" t="str">
        <f>MID('For utfylling'!$C821,10,1)</f>
        <v/>
      </c>
      <c r="N821" t="str">
        <f>RIGHT('For utfylling'!C821,1)</f>
        <v/>
      </c>
      <c r="O821">
        <f>IF(LEN('For utfylling'!C821)&lt;11,1.1,SUM((D821*$D$1+E821*$E$1+F821*$F$1+G821*$G$1+H821*$H$1+I821*$I$1+J821*$J$1+K821*$K$1+L821*$L$1+M821*$M$1+N821*$N$1))/11)</f>
        <v>1.1000000000000001</v>
      </c>
      <c r="P821">
        <f>IF(LEN('For utfylling'!C821)&lt;11,1.1,SUM((D821*$D$2+E821*$E$2+F821*$F$2+G821*$G$2+H821*$H$2+I821*$I$2+J821*$J$2+K821*$K$2+L821*$L$2+M821*$M$2))/11)</f>
        <v>1.1000000000000001</v>
      </c>
      <c r="S821">
        <f t="shared" si="24"/>
        <v>19</v>
      </c>
      <c r="T821">
        <f>YEAR('For utfylling'!B821)</f>
        <v>1900</v>
      </c>
      <c r="U821">
        <f t="shared" si="25"/>
        <v>1881</v>
      </c>
      <c r="V821">
        <f>IF(OR(U821='For utfylling'!F821,U821=('For utfylling'!F821+1),U821=('For utfylling'!F821-1)),1,0)</f>
        <v>0</v>
      </c>
    </row>
    <row r="822" spans="4:22" x14ac:dyDescent="0.2">
      <c r="D822" t="str">
        <f>MID('For utfylling'!$C822,1,1)</f>
        <v/>
      </c>
      <c r="E822" t="str">
        <f>MID('For utfylling'!$C822,2,1)</f>
        <v/>
      </c>
      <c r="F822" t="str">
        <f>MID('For utfylling'!$C822,3,1)</f>
        <v/>
      </c>
      <c r="G822" t="str">
        <f>MID('For utfylling'!$C822,4,1)</f>
        <v/>
      </c>
      <c r="H822" t="str">
        <f>MID('For utfylling'!$C822,5,1)</f>
        <v/>
      </c>
      <c r="I822" t="str">
        <f>MID('For utfylling'!$C822,6,1)</f>
        <v/>
      </c>
      <c r="J822" t="str">
        <f>MID('For utfylling'!$C822,7,1)</f>
        <v/>
      </c>
      <c r="K822" t="str">
        <f>MID('For utfylling'!$C822,8,1)</f>
        <v/>
      </c>
      <c r="L822" t="str">
        <f>MID('For utfylling'!$C822,9,1)</f>
        <v/>
      </c>
      <c r="M822" t="str">
        <f>MID('For utfylling'!$C822,10,1)</f>
        <v/>
      </c>
      <c r="N822" t="str">
        <f>RIGHT('For utfylling'!C822,1)</f>
        <v/>
      </c>
      <c r="O822">
        <f>IF(LEN('For utfylling'!C822)&lt;11,1.1,SUM((D822*$D$1+E822*$E$1+F822*$F$1+G822*$G$1+H822*$H$1+I822*$I$1+J822*$J$1+K822*$K$1+L822*$L$1+M822*$M$1+N822*$N$1))/11)</f>
        <v>1.1000000000000001</v>
      </c>
      <c r="P822">
        <f>IF(LEN('For utfylling'!C822)&lt;11,1.1,SUM((D822*$D$2+E822*$E$2+F822*$F$2+G822*$G$2+H822*$H$2+I822*$I$2+J822*$J$2+K822*$K$2+L822*$L$2+M822*$M$2))/11)</f>
        <v>1.1000000000000001</v>
      </c>
      <c r="S822">
        <f t="shared" si="24"/>
        <v>19</v>
      </c>
      <c r="T822">
        <f>YEAR('For utfylling'!B822)</f>
        <v>1900</v>
      </c>
      <c r="U822">
        <f t="shared" si="25"/>
        <v>1881</v>
      </c>
      <c r="V822">
        <f>IF(OR(U822='For utfylling'!F822,U822=('For utfylling'!F822+1),U822=('For utfylling'!F822-1)),1,0)</f>
        <v>0</v>
      </c>
    </row>
    <row r="823" spans="4:22" x14ac:dyDescent="0.2">
      <c r="D823" t="str">
        <f>MID('For utfylling'!$C823,1,1)</f>
        <v/>
      </c>
      <c r="E823" t="str">
        <f>MID('For utfylling'!$C823,2,1)</f>
        <v/>
      </c>
      <c r="F823" t="str">
        <f>MID('For utfylling'!$C823,3,1)</f>
        <v/>
      </c>
      <c r="G823" t="str">
        <f>MID('For utfylling'!$C823,4,1)</f>
        <v/>
      </c>
      <c r="H823" t="str">
        <f>MID('For utfylling'!$C823,5,1)</f>
        <v/>
      </c>
      <c r="I823" t="str">
        <f>MID('For utfylling'!$C823,6,1)</f>
        <v/>
      </c>
      <c r="J823" t="str">
        <f>MID('For utfylling'!$C823,7,1)</f>
        <v/>
      </c>
      <c r="K823" t="str">
        <f>MID('For utfylling'!$C823,8,1)</f>
        <v/>
      </c>
      <c r="L823" t="str">
        <f>MID('For utfylling'!$C823,9,1)</f>
        <v/>
      </c>
      <c r="M823" t="str">
        <f>MID('For utfylling'!$C823,10,1)</f>
        <v/>
      </c>
      <c r="N823" t="str">
        <f>RIGHT('For utfylling'!C823,1)</f>
        <v/>
      </c>
      <c r="O823">
        <f>IF(LEN('For utfylling'!C823)&lt;11,1.1,SUM((D823*$D$1+E823*$E$1+F823*$F$1+G823*$G$1+H823*$H$1+I823*$I$1+J823*$J$1+K823*$K$1+L823*$L$1+M823*$M$1+N823*$N$1))/11)</f>
        <v>1.1000000000000001</v>
      </c>
      <c r="P823">
        <f>IF(LEN('For utfylling'!C823)&lt;11,1.1,SUM((D823*$D$2+E823*$E$2+F823*$F$2+G823*$G$2+H823*$H$2+I823*$I$2+J823*$J$2+K823*$K$2+L823*$L$2+M823*$M$2))/11)</f>
        <v>1.1000000000000001</v>
      </c>
      <c r="S823">
        <f t="shared" si="24"/>
        <v>19</v>
      </c>
      <c r="T823">
        <f>YEAR('For utfylling'!B823)</f>
        <v>1900</v>
      </c>
      <c r="U823">
        <f t="shared" si="25"/>
        <v>1881</v>
      </c>
      <c r="V823">
        <f>IF(OR(U823='For utfylling'!F823,U823=('For utfylling'!F823+1),U823=('For utfylling'!F823-1)),1,0)</f>
        <v>0</v>
      </c>
    </row>
    <row r="824" spans="4:22" x14ac:dyDescent="0.2">
      <c r="D824" t="str">
        <f>MID('For utfylling'!$C824,1,1)</f>
        <v/>
      </c>
      <c r="E824" t="str">
        <f>MID('For utfylling'!$C824,2,1)</f>
        <v/>
      </c>
      <c r="F824" t="str">
        <f>MID('For utfylling'!$C824,3,1)</f>
        <v/>
      </c>
      <c r="G824" t="str">
        <f>MID('For utfylling'!$C824,4,1)</f>
        <v/>
      </c>
      <c r="H824" t="str">
        <f>MID('For utfylling'!$C824,5,1)</f>
        <v/>
      </c>
      <c r="I824" t="str">
        <f>MID('For utfylling'!$C824,6,1)</f>
        <v/>
      </c>
      <c r="J824" t="str">
        <f>MID('For utfylling'!$C824,7,1)</f>
        <v/>
      </c>
      <c r="K824" t="str">
        <f>MID('For utfylling'!$C824,8,1)</f>
        <v/>
      </c>
      <c r="L824" t="str">
        <f>MID('For utfylling'!$C824,9,1)</f>
        <v/>
      </c>
      <c r="M824" t="str">
        <f>MID('For utfylling'!$C824,10,1)</f>
        <v/>
      </c>
      <c r="N824" t="str">
        <f>RIGHT('For utfylling'!C824,1)</f>
        <v/>
      </c>
      <c r="O824">
        <f>IF(LEN('For utfylling'!C824)&lt;11,1.1,SUM((D824*$D$1+E824*$E$1+F824*$F$1+G824*$G$1+H824*$H$1+I824*$I$1+J824*$J$1+K824*$K$1+L824*$L$1+M824*$M$1+N824*$N$1))/11)</f>
        <v>1.1000000000000001</v>
      </c>
      <c r="P824">
        <f>IF(LEN('For utfylling'!C824)&lt;11,1.1,SUM((D824*$D$2+E824*$E$2+F824*$F$2+G824*$G$2+H824*$H$2+I824*$I$2+J824*$J$2+K824*$K$2+L824*$L$2+M824*$M$2))/11)</f>
        <v>1.1000000000000001</v>
      </c>
      <c r="S824">
        <f t="shared" si="24"/>
        <v>19</v>
      </c>
      <c r="T824">
        <f>YEAR('For utfylling'!B824)</f>
        <v>1900</v>
      </c>
      <c r="U824">
        <f t="shared" si="25"/>
        <v>1881</v>
      </c>
      <c r="V824">
        <f>IF(OR(U824='For utfylling'!F824,U824=('For utfylling'!F824+1),U824=('For utfylling'!F824-1)),1,0)</f>
        <v>0</v>
      </c>
    </row>
    <row r="825" spans="4:22" x14ac:dyDescent="0.2">
      <c r="D825" t="str">
        <f>MID('For utfylling'!$C825,1,1)</f>
        <v/>
      </c>
      <c r="E825" t="str">
        <f>MID('For utfylling'!$C825,2,1)</f>
        <v/>
      </c>
      <c r="F825" t="str">
        <f>MID('For utfylling'!$C825,3,1)</f>
        <v/>
      </c>
      <c r="G825" t="str">
        <f>MID('For utfylling'!$C825,4,1)</f>
        <v/>
      </c>
      <c r="H825" t="str">
        <f>MID('For utfylling'!$C825,5,1)</f>
        <v/>
      </c>
      <c r="I825" t="str">
        <f>MID('For utfylling'!$C825,6,1)</f>
        <v/>
      </c>
      <c r="J825" t="str">
        <f>MID('For utfylling'!$C825,7,1)</f>
        <v/>
      </c>
      <c r="K825" t="str">
        <f>MID('For utfylling'!$C825,8,1)</f>
        <v/>
      </c>
      <c r="L825" t="str">
        <f>MID('For utfylling'!$C825,9,1)</f>
        <v/>
      </c>
      <c r="M825" t="str">
        <f>MID('For utfylling'!$C825,10,1)</f>
        <v/>
      </c>
      <c r="N825" t="str">
        <f>RIGHT('For utfylling'!C825,1)</f>
        <v/>
      </c>
      <c r="O825">
        <f>IF(LEN('For utfylling'!C825)&lt;11,1.1,SUM((D825*$D$1+E825*$E$1+F825*$F$1+G825*$G$1+H825*$H$1+I825*$I$1+J825*$J$1+K825*$K$1+L825*$L$1+M825*$M$1+N825*$N$1))/11)</f>
        <v>1.1000000000000001</v>
      </c>
      <c r="P825">
        <f>IF(LEN('For utfylling'!C825)&lt;11,1.1,SUM((D825*$D$2+E825*$E$2+F825*$F$2+G825*$G$2+H825*$H$2+I825*$I$2+J825*$J$2+K825*$K$2+L825*$L$2+M825*$M$2))/11)</f>
        <v>1.1000000000000001</v>
      </c>
      <c r="S825">
        <f t="shared" si="24"/>
        <v>19</v>
      </c>
      <c r="T825">
        <f>YEAR('For utfylling'!B825)</f>
        <v>1900</v>
      </c>
      <c r="U825">
        <f t="shared" si="25"/>
        <v>1881</v>
      </c>
      <c r="V825">
        <f>IF(OR(U825='For utfylling'!F825,U825=('For utfylling'!F825+1),U825=('For utfylling'!F825-1)),1,0)</f>
        <v>0</v>
      </c>
    </row>
    <row r="826" spans="4:22" x14ac:dyDescent="0.2">
      <c r="D826" t="str">
        <f>MID('For utfylling'!$C826,1,1)</f>
        <v/>
      </c>
      <c r="E826" t="str">
        <f>MID('For utfylling'!$C826,2,1)</f>
        <v/>
      </c>
      <c r="F826" t="str">
        <f>MID('For utfylling'!$C826,3,1)</f>
        <v/>
      </c>
      <c r="G826" t="str">
        <f>MID('For utfylling'!$C826,4,1)</f>
        <v/>
      </c>
      <c r="H826" t="str">
        <f>MID('For utfylling'!$C826,5,1)</f>
        <v/>
      </c>
      <c r="I826" t="str">
        <f>MID('For utfylling'!$C826,6,1)</f>
        <v/>
      </c>
      <c r="J826" t="str">
        <f>MID('For utfylling'!$C826,7,1)</f>
        <v/>
      </c>
      <c r="K826" t="str">
        <f>MID('For utfylling'!$C826,8,1)</f>
        <v/>
      </c>
      <c r="L826" t="str">
        <f>MID('For utfylling'!$C826,9,1)</f>
        <v/>
      </c>
      <c r="M826" t="str">
        <f>MID('For utfylling'!$C826,10,1)</f>
        <v/>
      </c>
      <c r="N826" t="str">
        <f>RIGHT('For utfylling'!C826,1)</f>
        <v/>
      </c>
      <c r="O826">
        <f>IF(LEN('For utfylling'!C826)&lt;11,1.1,SUM((D826*$D$1+E826*$E$1+F826*$F$1+G826*$G$1+H826*$H$1+I826*$I$1+J826*$J$1+K826*$K$1+L826*$L$1+M826*$M$1+N826*$N$1))/11)</f>
        <v>1.1000000000000001</v>
      </c>
      <c r="P826">
        <f>IF(LEN('For utfylling'!C826)&lt;11,1.1,SUM((D826*$D$2+E826*$E$2+F826*$F$2+G826*$G$2+H826*$H$2+I826*$I$2+J826*$J$2+K826*$K$2+L826*$L$2+M826*$M$2))/11)</f>
        <v>1.1000000000000001</v>
      </c>
      <c r="S826">
        <f t="shared" si="24"/>
        <v>19</v>
      </c>
      <c r="T826">
        <f>YEAR('For utfylling'!B826)</f>
        <v>1900</v>
      </c>
      <c r="U826">
        <f t="shared" si="25"/>
        <v>1881</v>
      </c>
      <c r="V826">
        <f>IF(OR(U826='For utfylling'!F826,U826=('For utfylling'!F826+1),U826=('For utfylling'!F826-1)),1,0)</f>
        <v>0</v>
      </c>
    </row>
    <row r="827" spans="4:22" x14ac:dyDescent="0.2">
      <c r="D827" t="str">
        <f>MID('For utfylling'!$C827,1,1)</f>
        <v/>
      </c>
      <c r="E827" t="str">
        <f>MID('For utfylling'!$C827,2,1)</f>
        <v/>
      </c>
      <c r="F827" t="str">
        <f>MID('For utfylling'!$C827,3,1)</f>
        <v/>
      </c>
      <c r="G827" t="str">
        <f>MID('For utfylling'!$C827,4,1)</f>
        <v/>
      </c>
      <c r="H827" t="str">
        <f>MID('For utfylling'!$C827,5,1)</f>
        <v/>
      </c>
      <c r="I827" t="str">
        <f>MID('For utfylling'!$C827,6,1)</f>
        <v/>
      </c>
      <c r="J827" t="str">
        <f>MID('For utfylling'!$C827,7,1)</f>
        <v/>
      </c>
      <c r="K827" t="str">
        <f>MID('For utfylling'!$C827,8,1)</f>
        <v/>
      </c>
      <c r="L827" t="str">
        <f>MID('For utfylling'!$C827,9,1)</f>
        <v/>
      </c>
      <c r="M827" t="str">
        <f>MID('For utfylling'!$C827,10,1)</f>
        <v/>
      </c>
      <c r="N827" t="str">
        <f>RIGHT('For utfylling'!C827,1)</f>
        <v/>
      </c>
      <c r="O827">
        <f>IF(LEN('For utfylling'!C827)&lt;11,1.1,SUM((D827*$D$1+E827*$E$1+F827*$F$1+G827*$G$1+H827*$H$1+I827*$I$1+J827*$J$1+K827*$K$1+L827*$L$1+M827*$M$1+N827*$N$1))/11)</f>
        <v>1.1000000000000001</v>
      </c>
      <c r="P827">
        <f>IF(LEN('For utfylling'!C827)&lt;11,1.1,SUM((D827*$D$2+E827*$E$2+F827*$F$2+G827*$G$2+H827*$H$2+I827*$I$2+J827*$J$2+K827*$K$2+L827*$L$2+M827*$M$2))/11)</f>
        <v>1.1000000000000001</v>
      </c>
      <c r="S827">
        <f t="shared" si="24"/>
        <v>19</v>
      </c>
      <c r="T827">
        <f>YEAR('For utfylling'!B827)</f>
        <v>1900</v>
      </c>
      <c r="U827">
        <f t="shared" si="25"/>
        <v>1881</v>
      </c>
      <c r="V827">
        <f>IF(OR(U827='For utfylling'!F827,U827=('For utfylling'!F827+1),U827=('For utfylling'!F827-1)),1,0)</f>
        <v>0</v>
      </c>
    </row>
    <row r="828" spans="4:22" x14ac:dyDescent="0.2">
      <c r="D828" t="str">
        <f>MID('For utfylling'!$C828,1,1)</f>
        <v/>
      </c>
      <c r="E828" t="str">
        <f>MID('For utfylling'!$C828,2,1)</f>
        <v/>
      </c>
      <c r="F828" t="str">
        <f>MID('For utfylling'!$C828,3,1)</f>
        <v/>
      </c>
      <c r="G828" t="str">
        <f>MID('For utfylling'!$C828,4,1)</f>
        <v/>
      </c>
      <c r="H828" t="str">
        <f>MID('For utfylling'!$C828,5,1)</f>
        <v/>
      </c>
      <c r="I828" t="str">
        <f>MID('For utfylling'!$C828,6,1)</f>
        <v/>
      </c>
      <c r="J828" t="str">
        <f>MID('For utfylling'!$C828,7,1)</f>
        <v/>
      </c>
      <c r="K828" t="str">
        <f>MID('For utfylling'!$C828,8,1)</f>
        <v/>
      </c>
      <c r="L828" t="str">
        <f>MID('For utfylling'!$C828,9,1)</f>
        <v/>
      </c>
      <c r="M828" t="str">
        <f>MID('For utfylling'!$C828,10,1)</f>
        <v/>
      </c>
      <c r="N828" t="str">
        <f>RIGHT('For utfylling'!C828,1)</f>
        <v/>
      </c>
      <c r="O828">
        <f>IF(LEN('For utfylling'!C828)&lt;11,1.1,SUM((D828*$D$1+E828*$E$1+F828*$F$1+G828*$G$1+H828*$H$1+I828*$I$1+J828*$J$1+K828*$K$1+L828*$L$1+M828*$M$1+N828*$N$1))/11)</f>
        <v>1.1000000000000001</v>
      </c>
      <c r="P828">
        <f>IF(LEN('For utfylling'!C828)&lt;11,1.1,SUM((D828*$D$2+E828*$E$2+F828*$F$2+G828*$G$2+H828*$H$2+I828*$I$2+J828*$J$2+K828*$K$2+L828*$L$2+M828*$M$2))/11)</f>
        <v>1.1000000000000001</v>
      </c>
      <c r="S828">
        <f t="shared" si="24"/>
        <v>19</v>
      </c>
      <c r="T828">
        <f>YEAR('For utfylling'!B828)</f>
        <v>1900</v>
      </c>
      <c r="U828">
        <f t="shared" si="25"/>
        <v>1881</v>
      </c>
      <c r="V828">
        <f>IF(OR(U828='For utfylling'!F828,U828=('For utfylling'!F828+1),U828=('For utfylling'!F828-1)),1,0)</f>
        <v>0</v>
      </c>
    </row>
    <row r="829" spans="4:22" x14ac:dyDescent="0.2">
      <c r="D829" t="str">
        <f>MID('For utfylling'!$C829,1,1)</f>
        <v/>
      </c>
      <c r="E829" t="str">
        <f>MID('For utfylling'!$C829,2,1)</f>
        <v/>
      </c>
      <c r="F829" t="str">
        <f>MID('For utfylling'!$C829,3,1)</f>
        <v/>
      </c>
      <c r="G829" t="str">
        <f>MID('For utfylling'!$C829,4,1)</f>
        <v/>
      </c>
      <c r="H829" t="str">
        <f>MID('For utfylling'!$C829,5,1)</f>
        <v/>
      </c>
      <c r="I829" t="str">
        <f>MID('For utfylling'!$C829,6,1)</f>
        <v/>
      </c>
      <c r="J829" t="str">
        <f>MID('For utfylling'!$C829,7,1)</f>
        <v/>
      </c>
      <c r="K829" t="str">
        <f>MID('For utfylling'!$C829,8,1)</f>
        <v/>
      </c>
      <c r="L829" t="str">
        <f>MID('For utfylling'!$C829,9,1)</f>
        <v/>
      </c>
      <c r="M829" t="str">
        <f>MID('For utfylling'!$C829,10,1)</f>
        <v/>
      </c>
      <c r="N829" t="str">
        <f>RIGHT('For utfylling'!C829,1)</f>
        <v/>
      </c>
      <c r="O829">
        <f>IF(LEN('For utfylling'!C829)&lt;11,1.1,SUM((D829*$D$1+E829*$E$1+F829*$F$1+G829*$G$1+H829*$H$1+I829*$I$1+J829*$J$1+K829*$K$1+L829*$L$1+M829*$M$1+N829*$N$1))/11)</f>
        <v>1.1000000000000001</v>
      </c>
      <c r="P829">
        <f>IF(LEN('For utfylling'!C829)&lt;11,1.1,SUM((D829*$D$2+E829*$E$2+F829*$F$2+G829*$G$2+H829*$H$2+I829*$I$2+J829*$J$2+K829*$K$2+L829*$L$2+M829*$M$2))/11)</f>
        <v>1.1000000000000001</v>
      </c>
      <c r="S829">
        <f t="shared" si="24"/>
        <v>19</v>
      </c>
      <c r="T829">
        <f>YEAR('For utfylling'!B829)</f>
        <v>1900</v>
      </c>
      <c r="U829">
        <f t="shared" si="25"/>
        <v>1881</v>
      </c>
      <c r="V829">
        <f>IF(OR(U829='For utfylling'!F829,U829=('For utfylling'!F829+1),U829=('For utfylling'!F829-1)),1,0)</f>
        <v>0</v>
      </c>
    </row>
    <row r="830" spans="4:22" x14ac:dyDescent="0.2">
      <c r="D830" t="str">
        <f>MID('For utfylling'!$C830,1,1)</f>
        <v/>
      </c>
      <c r="E830" t="str">
        <f>MID('For utfylling'!$C830,2,1)</f>
        <v/>
      </c>
      <c r="F830" t="str">
        <f>MID('For utfylling'!$C830,3,1)</f>
        <v/>
      </c>
      <c r="G830" t="str">
        <f>MID('For utfylling'!$C830,4,1)</f>
        <v/>
      </c>
      <c r="H830" t="str">
        <f>MID('For utfylling'!$C830,5,1)</f>
        <v/>
      </c>
      <c r="I830" t="str">
        <f>MID('For utfylling'!$C830,6,1)</f>
        <v/>
      </c>
      <c r="J830" t="str">
        <f>MID('For utfylling'!$C830,7,1)</f>
        <v/>
      </c>
      <c r="K830" t="str">
        <f>MID('For utfylling'!$C830,8,1)</f>
        <v/>
      </c>
      <c r="L830" t="str">
        <f>MID('For utfylling'!$C830,9,1)</f>
        <v/>
      </c>
      <c r="M830" t="str">
        <f>MID('For utfylling'!$C830,10,1)</f>
        <v/>
      </c>
      <c r="N830" t="str">
        <f>RIGHT('For utfylling'!C830,1)</f>
        <v/>
      </c>
      <c r="O830">
        <f>IF(LEN('For utfylling'!C830)&lt;11,1.1,SUM((D830*$D$1+E830*$E$1+F830*$F$1+G830*$G$1+H830*$H$1+I830*$I$1+J830*$J$1+K830*$K$1+L830*$L$1+M830*$M$1+N830*$N$1))/11)</f>
        <v>1.1000000000000001</v>
      </c>
      <c r="P830">
        <f>IF(LEN('For utfylling'!C830)&lt;11,1.1,SUM((D830*$D$2+E830*$E$2+F830*$F$2+G830*$G$2+H830*$H$2+I830*$I$2+J830*$J$2+K830*$K$2+L830*$L$2+M830*$M$2))/11)</f>
        <v>1.1000000000000001</v>
      </c>
      <c r="S830">
        <f t="shared" si="24"/>
        <v>19</v>
      </c>
      <c r="T830">
        <f>YEAR('For utfylling'!B830)</f>
        <v>1900</v>
      </c>
      <c r="U830">
        <f t="shared" si="25"/>
        <v>1881</v>
      </c>
      <c r="V830">
        <f>IF(OR(U830='For utfylling'!F830,U830=('For utfylling'!F830+1),U830=('For utfylling'!F830-1)),1,0)</f>
        <v>0</v>
      </c>
    </row>
    <row r="831" spans="4:22" x14ac:dyDescent="0.2">
      <c r="D831" t="str">
        <f>MID('For utfylling'!$C831,1,1)</f>
        <v/>
      </c>
      <c r="E831" t="str">
        <f>MID('For utfylling'!$C831,2,1)</f>
        <v/>
      </c>
      <c r="F831" t="str">
        <f>MID('For utfylling'!$C831,3,1)</f>
        <v/>
      </c>
      <c r="G831" t="str">
        <f>MID('For utfylling'!$C831,4,1)</f>
        <v/>
      </c>
      <c r="H831" t="str">
        <f>MID('For utfylling'!$C831,5,1)</f>
        <v/>
      </c>
      <c r="I831" t="str">
        <f>MID('For utfylling'!$C831,6,1)</f>
        <v/>
      </c>
      <c r="J831" t="str">
        <f>MID('For utfylling'!$C831,7,1)</f>
        <v/>
      </c>
      <c r="K831" t="str">
        <f>MID('For utfylling'!$C831,8,1)</f>
        <v/>
      </c>
      <c r="L831" t="str">
        <f>MID('For utfylling'!$C831,9,1)</f>
        <v/>
      </c>
      <c r="M831" t="str">
        <f>MID('For utfylling'!$C831,10,1)</f>
        <v/>
      </c>
      <c r="N831" t="str">
        <f>RIGHT('For utfylling'!C831,1)</f>
        <v/>
      </c>
      <c r="O831">
        <f>IF(LEN('For utfylling'!C831)&lt;11,1.1,SUM((D831*$D$1+E831*$E$1+F831*$F$1+G831*$G$1+H831*$H$1+I831*$I$1+J831*$J$1+K831*$K$1+L831*$L$1+M831*$M$1+N831*$N$1))/11)</f>
        <v>1.1000000000000001</v>
      </c>
      <c r="P831">
        <f>IF(LEN('For utfylling'!C831)&lt;11,1.1,SUM((D831*$D$2+E831*$E$2+F831*$F$2+G831*$G$2+H831*$H$2+I831*$I$2+J831*$J$2+K831*$K$2+L831*$L$2+M831*$M$2))/11)</f>
        <v>1.1000000000000001</v>
      </c>
      <c r="S831">
        <f t="shared" si="24"/>
        <v>19</v>
      </c>
      <c r="T831">
        <f>YEAR('For utfylling'!B831)</f>
        <v>1900</v>
      </c>
      <c r="U831">
        <f t="shared" si="25"/>
        <v>1881</v>
      </c>
      <c r="V831">
        <f>IF(OR(U831='For utfylling'!F831,U831=('For utfylling'!F831+1),U831=('For utfylling'!F831-1)),1,0)</f>
        <v>0</v>
      </c>
    </row>
    <row r="832" spans="4:22" x14ac:dyDescent="0.2">
      <c r="D832" t="str">
        <f>MID('For utfylling'!$C832,1,1)</f>
        <v/>
      </c>
      <c r="E832" t="str">
        <f>MID('For utfylling'!$C832,2,1)</f>
        <v/>
      </c>
      <c r="F832" t="str">
        <f>MID('For utfylling'!$C832,3,1)</f>
        <v/>
      </c>
      <c r="G832" t="str">
        <f>MID('For utfylling'!$C832,4,1)</f>
        <v/>
      </c>
      <c r="H832" t="str">
        <f>MID('For utfylling'!$C832,5,1)</f>
        <v/>
      </c>
      <c r="I832" t="str">
        <f>MID('For utfylling'!$C832,6,1)</f>
        <v/>
      </c>
      <c r="J832" t="str">
        <f>MID('For utfylling'!$C832,7,1)</f>
        <v/>
      </c>
      <c r="K832" t="str">
        <f>MID('For utfylling'!$C832,8,1)</f>
        <v/>
      </c>
      <c r="L832" t="str">
        <f>MID('For utfylling'!$C832,9,1)</f>
        <v/>
      </c>
      <c r="M832" t="str">
        <f>MID('For utfylling'!$C832,10,1)</f>
        <v/>
      </c>
      <c r="N832" t="str">
        <f>RIGHT('For utfylling'!C832,1)</f>
        <v/>
      </c>
      <c r="O832">
        <f>IF(LEN('For utfylling'!C832)&lt;11,1.1,SUM((D832*$D$1+E832*$E$1+F832*$F$1+G832*$G$1+H832*$H$1+I832*$I$1+J832*$J$1+K832*$K$1+L832*$L$1+M832*$M$1+N832*$N$1))/11)</f>
        <v>1.1000000000000001</v>
      </c>
      <c r="P832">
        <f>IF(LEN('For utfylling'!C832)&lt;11,1.1,SUM((D832*$D$2+E832*$E$2+F832*$F$2+G832*$G$2+H832*$H$2+I832*$I$2+J832*$J$2+K832*$K$2+L832*$L$2+M832*$M$2))/11)</f>
        <v>1.1000000000000001</v>
      </c>
      <c r="S832">
        <f t="shared" si="24"/>
        <v>19</v>
      </c>
      <c r="T832">
        <f>YEAR('For utfylling'!B832)</f>
        <v>1900</v>
      </c>
      <c r="U832">
        <f t="shared" si="25"/>
        <v>1881</v>
      </c>
      <c r="V832">
        <f>IF(OR(U832='For utfylling'!F832,U832=('For utfylling'!F832+1),U832=('For utfylling'!F832-1)),1,0)</f>
        <v>0</v>
      </c>
    </row>
    <row r="833" spans="4:22" x14ac:dyDescent="0.2">
      <c r="D833" t="str">
        <f>MID('For utfylling'!$C833,1,1)</f>
        <v/>
      </c>
      <c r="E833" t="str">
        <f>MID('For utfylling'!$C833,2,1)</f>
        <v/>
      </c>
      <c r="F833" t="str">
        <f>MID('For utfylling'!$C833,3,1)</f>
        <v/>
      </c>
      <c r="G833" t="str">
        <f>MID('For utfylling'!$C833,4,1)</f>
        <v/>
      </c>
      <c r="H833" t="str">
        <f>MID('For utfylling'!$C833,5,1)</f>
        <v/>
      </c>
      <c r="I833" t="str">
        <f>MID('For utfylling'!$C833,6,1)</f>
        <v/>
      </c>
      <c r="J833" t="str">
        <f>MID('For utfylling'!$C833,7,1)</f>
        <v/>
      </c>
      <c r="K833" t="str">
        <f>MID('For utfylling'!$C833,8,1)</f>
        <v/>
      </c>
      <c r="L833" t="str">
        <f>MID('For utfylling'!$C833,9,1)</f>
        <v/>
      </c>
      <c r="M833" t="str">
        <f>MID('For utfylling'!$C833,10,1)</f>
        <v/>
      </c>
      <c r="N833" t="str">
        <f>RIGHT('For utfylling'!C833,1)</f>
        <v/>
      </c>
      <c r="O833">
        <f>IF(LEN('For utfylling'!C833)&lt;11,1.1,SUM((D833*$D$1+E833*$E$1+F833*$F$1+G833*$G$1+H833*$H$1+I833*$I$1+J833*$J$1+K833*$K$1+L833*$L$1+M833*$M$1+N833*$N$1))/11)</f>
        <v>1.1000000000000001</v>
      </c>
      <c r="P833">
        <f>IF(LEN('For utfylling'!C833)&lt;11,1.1,SUM((D833*$D$2+E833*$E$2+F833*$F$2+G833*$G$2+H833*$H$2+I833*$I$2+J833*$J$2+K833*$K$2+L833*$L$2+M833*$M$2))/11)</f>
        <v>1.1000000000000001</v>
      </c>
      <c r="S833">
        <f t="shared" si="24"/>
        <v>19</v>
      </c>
      <c r="T833">
        <f>YEAR('For utfylling'!B833)</f>
        <v>1900</v>
      </c>
      <c r="U833">
        <f t="shared" si="25"/>
        <v>1881</v>
      </c>
      <c r="V833">
        <f>IF(OR(U833='For utfylling'!F833,U833=('For utfylling'!F833+1),U833=('For utfylling'!F833-1)),1,0)</f>
        <v>0</v>
      </c>
    </row>
    <row r="834" spans="4:22" x14ac:dyDescent="0.2">
      <c r="D834" t="str">
        <f>MID('For utfylling'!$C834,1,1)</f>
        <v/>
      </c>
      <c r="E834" t="str">
        <f>MID('For utfylling'!$C834,2,1)</f>
        <v/>
      </c>
      <c r="F834" t="str">
        <f>MID('For utfylling'!$C834,3,1)</f>
        <v/>
      </c>
      <c r="G834" t="str">
        <f>MID('For utfylling'!$C834,4,1)</f>
        <v/>
      </c>
      <c r="H834" t="str">
        <f>MID('For utfylling'!$C834,5,1)</f>
        <v/>
      </c>
      <c r="I834" t="str">
        <f>MID('For utfylling'!$C834,6,1)</f>
        <v/>
      </c>
      <c r="J834" t="str">
        <f>MID('For utfylling'!$C834,7,1)</f>
        <v/>
      </c>
      <c r="K834" t="str">
        <f>MID('For utfylling'!$C834,8,1)</f>
        <v/>
      </c>
      <c r="L834" t="str">
        <f>MID('For utfylling'!$C834,9,1)</f>
        <v/>
      </c>
      <c r="M834" t="str">
        <f>MID('For utfylling'!$C834,10,1)</f>
        <v/>
      </c>
      <c r="N834" t="str">
        <f>RIGHT('For utfylling'!C834,1)</f>
        <v/>
      </c>
      <c r="O834">
        <f>IF(LEN('For utfylling'!C834)&lt;11,1.1,SUM((D834*$D$1+E834*$E$1+F834*$F$1+G834*$G$1+H834*$H$1+I834*$I$1+J834*$J$1+K834*$K$1+L834*$L$1+M834*$M$1+N834*$N$1))/11)</f>
        <v>1.1000000000000001</v>
      </c>
      <c r="P834">
        <f>IF(LEN('For utfylling'!C834)&lt;11,1.1,SUM((D834*$D$2+E834*$E$2+F834*$F$2+G834*$G$2+H834*$H$2+I834*$I$2+J834*$J$2+K834*$K$2+L834*$L$2+M834*$M$2))/11)</f>
        <v>1.1000000000000001</v>
      </c>
      <c r="S834">
        <f t="shared" si="24"/>
        <v>19</v>
      </c>
      <c r="T834">
        <f>YEAR('For utfylling'!B834)</f>
        <v>1900</v>
      </c>
      <c r="U834">
        <f t="shared" si="25"/>
        <v>1881</v>
      </c>
      <c r="V834">
        <f>IF(OR(U834='For utfylling'!F834,U834=('For utfylling'!F834+1),U834=('For utfylling'!F834-1)),1,0)</f>
        <v>0</v>
      </c>
    </row>
    <row r="835" spans="4:22" x14ac:dyDescent="0.2">
      <c r="D835" t="str">
        <f>MID('For utfylling'!$C835,1,1)</f>
        <v/>
      </c>
      <c r="E835" t="str">
        <f>MID('For utfylling'!$C835,2,1)</f>
        <v/>
      </c>
      <c r="F835" t="str">
        <f>MID('For utfylling'!$C835,3,1)</f>
        <v/>
      </c>
      <c r="G835" t="str">
        <f>MID('For utfylling'!$C835,4,1)</f>
        <v/>
      </c>
      <c r="H835" t="str">
        <f>MID('For utfylling'!$C835,5,1)</f>
        <v/>
      </c>
      <c r="I835" t="str">
        <f>MID('For utfylling'!$C835,6,1)</f>
        <v/>
      </c>
      <c r="J835" t="str">
        <f>MID('For utfylling'!$C835,7,1)</f>
        <v/>
      </c>
      <c r="K835" t="str">
        <f>MID('For utfylling'!$C835,8,1)</f>
        <v/>
      </c>
      <c r="L835" t="str">
        <f>MID('For utfylling'!$C835,9,1)</f>
        <v/>
      </c>
      <c r="M835" t="str">
        <f>MID('For utfylling'!$C835,10,1)</f>
        <v/>
      </c>
      <c r="N835" t="str">
        <f>RIGHT('For utfylling'!C835,1)</f>
        <v/>
      </c>
      <c r="O835">
        <f>IF(LEN('For utfylling'!C835)&lt;11,1.1,SUM((D835*$D$1+E835*$E$1+F835*$F$1+G835*$G$1+H835*$H$1+I835*$I$1+J835*$J$1+K835*$K$1+L835*$L$1+M835*$M$1+N835*$N$1))/11)</f>
        <v>1.1000000000000001</v>
      </c>
      <c r="P835">
        <f>IF(LEN('For utfylling'!C835)&lt;11,1.1,SUM((D835*$D$2+E835*$E$2+F835*$F$2+G835*$G$2+H835*$H$2+I835*$I$2+J835*$J$2+K835*$K$2+L835*$L$2+M835*$M$2))/11)</f>
        <v>1.1000000000000001</v>
      </c>
      <c r="S835">
        <f t="shared" si="24"/>
        <v>19</v>
      </c>
      <c r="T835">
        <f>YEAR('For utfylling'!B835)</f>
        <v>1900</v>
      </c>
      <c r="U835">
        <f t="shared" si="25"/>
        <v>1881</v>
      </c>
      <c r="V835">
        <f>IF(OR(U835='For utfylling'!F835,U835=('For utfylling'!F835+1),U835=('For utfylling'!F835-1)),1,0)</f>
        <v>0</v>
      </c>
    </row>
    <row r="836" spans="4:22" x14ac:dyDescent="0.2">
      <c r="D836" t="str">
        <f>MID('For utfylling'!$C836,1,1)</f>
        <v/>
      </c>
      <c r="E836" t="str">
        <f>MID('For utfylling'!$C836,2,1)</f>
        <v/>
      </c>
      <c r="F836" t="str">
        <f>MID('For utfylling'!$C836,3,1)</f>
        <v/>
      </c>
      <c r="G836" t="str">
        <f>MID('For utfylling'!$C836,4,1)</f>
        <v/>
      </c>
      <c r="H836" t="str">
        <f>MID('For utfylling'!$C836,5,1)</f>
        <v/>
      </c>
      <c r="I836" t="str">
        <f>MID('For utfylling'!$C836,6,1)</f>
        <v/>
      </c>
      <c r="J836" t="str">
        <f>MID('For utfylling'!$C836,7,1)</f>
        <v/>
      </c>
      <c r="K836" t="str">
        <f>MID('For utfylling'!$C836,8,1)</f>
        <v/>
      </c>
      <c r="L836" t="str">
        <f>MID('For utfylling'!$C836,9,1)</f>
        <v/>
      </c>
      <c r="M836" t="str">
        <f>MID('For utfylling'!$C836,10,1)</f>
        <v/>
      </c>
      <c r="N836" t="str">
        <f>RIGHT('For utfylling'!C836,1)</f>
        <v/>
      </c>
      <c r="O836">
        <f>IF(LEN('For utfylling'!C836)&lt;11,1.1,SUM((D836*$D$1+E836*$E$1+F836*$F$1+G836*$G$1+H836*$H$1+I836*$I$1+J836*$J$1+K836*$K$1+L836*$L$1+M836*$M$1+N836*$N$1))/11)</f>
        <v>1.1000000000000001</v>
      </c>
      <c r="P836">
        <f>IF(LEN('For utfylling'!C836)&lt;11,1.1,SUM((D836*$D$2+E836*$E$2+F836*$F$2+G836*$G$2+H836*$H$2+I836*$I$2+J836*$J$2+K836*$K$2+L836*$L$2+M836*$M$2))/11)</f>
        <v>1.1000000000000001</v>
      </c>
      <c r="S836">
        <f t="shared" ref="S836:S899" si="26">VALUE(19&amp;H836&amp;I836)</f>
        <v>19</v>
      </c>
      <c r="T836">
        <f>YEAR('For utfylling'!B836)</f>
        <v>1900</v>
      </c>
      <c r="U836">
        <f t="shared" ref="U836:U899" si="27">T836-S836</f>
        <v>1881</v>
      </c>
      <c r="V836">
        <f>IF(OR(U836='For utfylling'!F836,U836=('For utfylling'!F836+1),U836=('For utfylling'!F836-1)),1,0)</f>
        <v>0</v>
      </c>
    </row>
    <row r="837" spans="4:22" x14ac:dyDescent="0.2">
      <c r="D837" t="str">
        <f>MID('For utfylling'!$C837,1,1)</f>
        <v/>
      </c>
      <c r="E837" t="str">
        <f>MID('For utfylling'!$C837,2,1)</f>
        <v/>
      </c>
      <c r="F837" t="str">
        <f>MID('For utfylling'!$C837,3,1)</f>
        <v/>
      </c>
      <c r="G837" t="str">
        <f>MID('For utfylling'!$C837,4,1)</f>
        <v/>
      </c>
      <c r="H837" t="str">
        <f>MID('For utfylling'!$C837,5,1)</f>
        <v/>
      </c>
      <c r="I837" t="str">
        <f>MID('For utfylling'!$C837,6,1)</f>
        <v/>
      </c>
      <c r="J837" t="str">
        <f>MID('For utfylling'!$C837,7,1)</f>
        <v/>
      </c>
      <c r="K837" t="str">
        <f>MID('For utfylling'!$C837,8,1)</f>
        <v/>
      </c>
      <c r="L837" t="str">
        <f>MID('For utfylling'!$C837,9,1)</f>
        <v/>
      </c>
      <c r="M837" t="str">
        <f>MID('For utfylling'!$C837,10,1)</f>
        <v/>
      </c>
      <c r="N837" t="str">
        <f>RIGHT('For utfylling'!C837,1)</f>
        <v/>
      </c>
      <c r="O837">
        <f>IF(LEN('For utfylling'!C837)&lt;11,1.1,SUM((D837*$D$1+E837*$E$1+F837*$F$1+G837*$G$1+H837*$H$1+I837*$I$1+J837*$J$1+K837*$K$1+L837*$L$1+M837*$M$1+N837*$N$1))/11)</f>
        <v>1.1000000000000001</v>
      </c>
      <c r="P837">
        <f>IF(LEN('For utfylling'!C837)&lt;11,1.1,SUM((D837*$D$2+E837*$E$2+F837*$F$2+G837*$G$2+H837*$H$2+I837*$I$2+J837*$J$2+K837*$K$2+L837*$L$2+M837*$M$2))/11)</f>
        <v>1.1000000000000001</v>
      </c>
      <c r="S837">
        <f t="shared" si="26"/>
        <v>19</v>
      </c>
      <c r="T837">
        <f>YEAR('For utfylling'!B837)</f>
        <v>1900</v>
      </c>
      <c r="U837">
        <f t="shared" si="27"/>
        <v>1881</v>
      </c>
      <c r="V837">
        <f>IF(OR(U837='For utfylling'!F837,U837=('For utfylling'!F837+1),U837=('For utfylling'!F837-1)),1,0)</f>
        <v>0</v>
      </c>
    </row>
    <row r="838" spans="4:22" x14ac:dyDescent="0.2">
      <c r="D838" t="str">
        <f>MID('For utfylling'!$C838,1,1)</f>
        <v/>
      </c>
      <c r="E838" t="str">
        <f>MID('For utfylling'!$C838,2,1)</f>
        <v/>
      </c>
      <c r="F838" t="str">
        <f>MID('For utfylling'!$C838,3,1)</f>
        <v/>
      </c>
      <c r="G838" t="str">
        <f>MID('For utfylling'!$C838,4,1)</f>
        <v/>
      </c>
      <c r="H838" t="str">
        <f>MID('For utfylling'!$C838,5,1)</f>
        <v/>
      </c>
      <c r="I838" t="str">
        <f>MID('For utfylling'!$C838,6,1)</f>
        <v/>
      </c>
      <c r="J838" t="str">
        <f>MID('For utfylling'!$C838,7,1)</f>
        <v/>
      </c>
      <c r="K838" t="str">
        <f>MID('For utfylling'!$C838,8,1)</f>
        <v/>
      </c>
      <c r="L838" t="str">
        <f>MID('For utfylling'!$C838,9,1)</f>
        <v/>
      </c>
      <c r="M838" t="str">
        <f>MID('For utfylling'!$C838,10,1)</f>
        <v/>
      </c>
      <c r="N838" t="str">
        <f>RIGHT('For utfylling'!C838,1)</f>
        <v/>
      </c>
      <c r="O838">
        <f>IF(LEN('For utfylling'!C838)&lt;11,1.1,SUM((D838*$D$1+E838*$E$1+F838*$F$1+G838*$G$1+H838*$H$1+I838*$I$1+J838*$J$1+K838*$K$1+L838*$L$1+M838*$M$1+N838*$N$1))/11)</f>
        <v>1.1000000000000001</v>
      </c>
      <c r="P838">
        <f>IF(LEN('For utfylling'!C838)&lt;11,1.1,SUM((D838*$D$2+E838*$E$2+F838*$F$2+G838*$G$2+H838*$H$2+I838*$I$2+J838*$J$2+K838*$K$2+L838*$L$2+M838*$M$2))/11)</f>
        <v>1.1000000000000001</v>
      </c>
      <c r="S838">
        <f t="shared" si="26"/>
        <v>19</v>
      </c>
      <c r="T838">
        <f>YEAR('For utfylling'!B838)</f>
        <v>1900</v>
      </c>
      <c r="U838">
        <f t="shared" si="27"/>
        <v>1881</v>
      </c>
      <c r="V838">
        <f>IF(OR(U838='For utfylling'!F838,U838=('For utfylling'!F838+1),U838=('For utfylling'!F838-1)),1,0)</f>
        <v>0</v>
      </c>
    </row>
    <row r="839" spans="4:22" x14ac:dyDescent="0.2">
      <c r="D839" t="str">
        <f>MID('For utfylling'!$C839,1,1)</f>
        <v/>
      </c>
      <c r="E839" t="str">
        <f>MID('For utfylling'!$C839,2,1)</f>
        <v/>
      </c>
      <c r="F839" t="str">
        <f>MID('For utfylling'!$C839,3,1)</f>
        <v/>
      </c>
      <c r="G839" t="str">
        <f>MID('For utfylling'!$C839,4,1)</f>
        <v/>
      </c>
      <c r="H839" t="str">
        <f>MID('For utfylling'!$C839,5,1)</f>
        <v/>
      </c>
      <c r="I839" t="str">
        <f>MID('For utfylling'!$C839,6,1)</f>
        <v/>
      </c>
      <c r="J839" t="str">
        <f>MID('For utfylling'!$C839,7,1)</f>
        <v/>
      </c>
      <c r="K839" t="str">
        <f>MID('For utfylling'!$C839,8,1)</f>
        <v/>
      </c>
      <c r="L839" t="str">
        <f>MID('For utfylling'!$C839,9,1)</f>
        <v/>
      </c>
      <c r="M839" t="str">
        <f>MID('For utfylling'!$C839,10,1)</f>
        <v/>
      </c>
      <c r="N839" t="str">
        <f>RIGHT('For utfylling'!C839,1)</f>
        <v/>
      </c>
      <c r="O839">
        <f>IF(LEN('For utfylling'!C839)&lt;11,1.1,SUM((D839*$D$1+E839*$E$1+F839*$F$1+G839*$G$1+H839*$H$1+I839*$I$1+J839*$J$1+K839*$K$1+L839*$L$1+M839*$M$1+N839*$N$1))/11)</f>
        <v>1.1000000000000001</v>
      </c>
      <c r="P839">
        <f>IF(LEN('For utfylling'!C839)&lt;11,1.1,SUM((D839*$D$2+E839*$E$2+F839*$F$2+G839*$G$2+H839*$H$2+I839*$I$2+J839*$J$2+K839*$K$2+L839*$L$2+M839*$M$2))/11)</f>
        <v>1.1000000000000001</v>
      </c>
      <c r="S839">
        <f t="shared" si="26"/>
        <v>19</v>
      </c>
      <c r="T839">
        <f>YEAR('For utfylling'!B839)</f>
        <v>1900</v>
      </c>
      <c r="U839">
        <f t="shared" si="27"/>
        <v>1881</v>
      </c>
      <c r="V839">
        <f>IF(OR(U839='For utfylling'!F839,U839=('For utfylling'!F839+1),U839=('For utfylling'!F839-1)),1,0)</f>
        <v>0</v>
      </c>
    </row>
    <row r="840" spans="4:22" x14ac:dyDescent="0.2">
      <c r="D840" t="str">
        <f>MID('For utfylling'!$C840,1,1)</f>
        <v/>
      </c>
      <c r="E840" t="str">
        <f>MID('For utfylling'!$C840,2,1)</f>
        <v/>
      </c>
      <c r="F840" t="str">
        <f>MID('For utfylling'!$C840,3,1)</f>
        <v/>
      </c>
      <c r="G840" t="str">
        <f>MID('For utfylling'!$C840,4,1)</f>
        <v/>
      </c>
      <c r="H840" t="str">
        <f>MID('For utfylling'!$C840,5,1)</f>
        <v/>
      </c>
      <c r="I840" t="str">
        <f>MID('For utfylling'!$C840,6,1)</f>
        <v/>
      </c>
      <c r="J840" t="str">
        <f>MID('For utfylling'!$C840,7,1)</f>
        <v/>
      </c>
      <c r="K840" t="str">
        <f>MID('For utfylling'!$C840,8,1)</f>
        <v/>
      </c>
      <c r="L840" t="str">
        <f>MID('For utfylling'!$C840,9,1)</f>
        <v/>
      </c>
      <c r="M840" t="str">
        <f>MID('For utfylling'!$C840,10,1)</f>
        <v/>
      </c>
      <c r="N840" t="str">
        <f>RIGHT('For utfylling'!C840,1)</f>
        <v/>
      </c>
      <c r="O840">
        <f>IF(LEN('For utfylling'!C840)&lt;11,1.1,SUM((D840*$D$1+E840*$E$1+F840*$F$1+G840*$G$1+H840*$H$1+I840*$I$1+J840*$J$1+K840*$K$1+L840*$L$1+M840*$M$1+N840*$N$1))/11)</f>
        <v>1.1000000000000001</v>
      </c>
      <c r="P840">
        <f>IF(LEN('For utfylling'!C840)&lt;11,1.1,SUM((D840*$D$2+E840*$E$2+F840*$F$2+G840*$G$2+H840*$H$2+I840*$I$2+J840*$J$2+K840*$K$2+L840*$L$2+M840*$M$2))/11)</f>
        <v>1.1000000000000001</v>
      </c>
      <c r="S840">
        <f t="shared" si="26"/>
        <v>19</v>
      </c>
      <c r="T840">
        <f>YEAR('For utfylling'!B840)</f>
        <v>1900</v>
      </c>
      <c r="U840">
        <f t="shared" si="27"/>
        <v>1881</v>
      </c>
      <c r="V840">
        <f>IF(OR(U840='For utfylling'!F840,U840=('For utfylling'!F840+1),U840=('For utfylling'!F840-1)),1,0)</f>
        <v>0</v>
      </c>
    </row>
    <row r="841" spans="4:22" x14ac:dyDescent="0.2">
      <c r="D841" t="str">
        <f>MID('For utfylling'!$C841,1,1)</f>
        <v/>
      </c>
      <c r="E841" t="str">
        <f>MID('For utfylling'!$C841,2,1)</f>
        <v/>
      </c>
      <c r="F841" t="str">
        <f>MID('For utfylling'!$C841,3,1)</f>
        <v/>
      </c>
      <c r="G841" t="str">
        <f>MID('For utfylling'!$C841,4,1)</f>
        <v/>
      </c>
      <c r="H841" t="str">
        <f>MID('For utfylling'!$C841,5,1)</f>
        <v/>
      </c>
      <c r="I841" t="str">
        <f>MID('For utfylling'!$C841,6,1)</f>
        <v/>
      </c>
      <c r="J841" t="str">
        <f>MID('For utfylling'!$C841,7,1)</f>
        <v/>
      </c>
      <c r="K841" t="str">
        <f>MID('For utfylling'!$C841,8,1)</f>
        <v/>
      </c>
      <c r="L841" t="str">
        <f>MID('For utfylling'!$C841,9,1)</f>
        <v/>
      </c>
      <c r="M841" t="str">
        <f>MID('For utfylling'!$C841,10,1)</f>
        <v/>
      </c>
      <c r="N841" t="str">
        <f>RIGHT('For utfylling'!C841,1)</f>
        <v/>
      </c>
      <c r="O841">
        <f>IF(LEN('For utfylling'!C841)&lt;11,1.1,SUM((D841*$D$1+E841*$E$1+F841*$F$1+G841*$G$1+H841*$H$1+I841*$I$1+J841*$J$1+K841*$K$1+L841*$L$1+M841*$M$1+N841*$N$1))/11)</f>
        <v>1.1000000000000001</v>
      </c>
      <c r="P841">
        <f>IF(LEN('For utfylling'!C841)&lt;11,1.1,SUM((D841*$D$2+E841*$E$2+F841*$F$2+G841*$G$2+H841*$H$2+I841*$I$2+J841*$J$2+K841*$K$2+L841*$L$2+M841*$M$2))/11)</f>
        <v>1.1000000000000001</v>
      </c>
      <c r="S841">
        <f t="shared" si="26"/>
        <v>19</v>
      </c>
      <c r="T841">
        <f>YEAR('For utfylling'!B841)</f>
        <v>1900</v>
      </c>
      <c r="U841">
        <f t="shared" si="27"/>
        <v>1881</v>
      </c>
      <c r="V841">
        <f>IF(OR(U841='For utfylling'!F841,U841=('For utfylling'!F841+1),U841=('For utfylling'!F841-1)),1,0)</f>
        <v>0</v>
      </c>
    </row>
    <row r="842" spans="4:22" x14ac:dyDescent="0.2">
      <c r="D842" t="str">
        <f>MID('For utfylling'!$C842,1,1)</f>
        <v/>
      </c>
      <c r="E842" t="str">
        <f>MID('For utfylling'!$C842,2,1)</f>
        <v/>
      </c>
      <c r="F842" t="str">
        <f>MID('For utfylling'!$C842,3,1)</f>
        <v/>
      </c>
      <c r="G842" t="str">
        <f>MID('For utfylling'!$C842,4,1)</f>
        <v/>
      </c>
      <c r="H842" t="str">
        <f>MID('For utfylling'!$C842,5,1)</f>
        <v/>
      </c>
      <c r="I842" t="str">
        <f>MID('For utfylling'!$C842,6,1)</f>
        <v/>
      </c>
      <c r="J842" t="str">
        <f>MID('For utfylling'!$C842,7,1)</f>
        <v/>
      </c>
      <c r="K842" t="str">
        <f>MID('For utfylling'!$C842,8,1)</f>
        <v/>
      </c>
      <c r="L842" t="str">
        <f>MID('For utfylling'!$C842,9,1)</f>
        <v/>
      </c>
      <c r="M842" t="str">
        <f>MID('For utfylling'!$C842,10,1)</f>
        <v/>
      </c>
      <c r="N842" t="str">
        <f>RIGHT('For utfylling'!C842,1)</f>
        <v/>
      </c>
      <c r="O842">
        <f>IF(LEN('For utfylling'!C842)&lt;11,1.1,SUM((D842*$D$1+E842*$E$1+F842*$F$1+G842*$G$1+H842*$H$1+I842*$I$1+J842*$J$1+K842*$K$1+L842*$L$1+M842*$M$1+N842*$N$1))/11)</f>
        <v>1.1000000000000001</v>
      </c>
      <c r="P842">
        <f>IF(LEN('For utfylling'!C842)&lt;11,1.1,SUM((D842*$D$2+E842*$E$2+F842*$F$2+G842*$G$2+H842*$H$2+I842*$I$2+J842*$J$2+K842*$K$2+L842*$L$2+M842*$M$2))/11)</f>
        <v>1.1000000000000001</v>
      </c>
      <c r="S842">
        <f t="shared" si="26"/>
        <v>19</v>
      </c>
      <c r="T842">
        <f>YEAR('For utfylling'!B842)</f>
        <v>1900</v>
      </c>
      <c r="U842">
        <f t="shared" si="27"/>
        <v>1881</v>
      </c>
      <c r="V842">
        <f>IF(OR(U842='For utfylling'!F842,U842=('For utfylling'!F842+1),U842=('For utfylling'!F842-1)),1,0)</f>
        <v>0</v>
      </c>
    </row>
    <row r="843" spans="4:22" x14ac:dyDescent="0.2">
      <c r="D843" t="str">
        <f>MID('For utfylling'!$C843,1,1)</f>
        <v/>
      </c>
      <c r="E843" t="str">
        <f>MID('For utfylling'!$C843,2,1)</f>
        <v/>
      </c>
      <c r="F843" t="str">
        <f>MID('For utfylling'!$C843,3,1)</f>
        <v/>
      </c>
      <c r="G843" t="str">
        <f>MID('For utfylling'!$C843,4,1)</f>
        <v/>
      </c>
      <c r="H843" t="str">
        <f>MID('For utfylling'!$C843,5,1)</f>
        <v/>
      </c>
      <c r="I843" t="str">
        <f>MID('For utfylling'!$C843,6,1)</f>
        <v/>
      </c>
      <c r="J843" t="str">
        <f>MID('For utfylling'!$C843,7,1)</f>
        <v/>
      </c>
      <c r="K843" t="str">
        <f>MID('For utfylling'!$C843,8,1)</f>
        <v/>
      </c>
      <c r="L843" t="str">
        <f>MID('For utfylling'!$C843,9,1)</f>
        <v/>
      </c>
      <c r="M843" t="str">
        <f>MID('For utfylling'!$C843,10,1)</f>
        <v/>
      </c>
      <c r="N843" t="str">
        <f>RIGHT('For utfylling'!C843,1)</f>
        <v/>
      </c>
      <c r="O843">
        <f>IF(LEN('For utfylling'!C843)&lt;11,1.1,SUM((D843*$D$1+E843*$E$1+F843*$F$1+G843*$G$1+H843*$H$1+I843*$I$1+J843*$J$1+K843*$K$1+L843*$L$1+M843*$M$1+N843*$N$1))/11)</f>
        <v>1.1000000000000001</v>
      </c>
      <c r="P843">
        <f>IF(LEN('For utfylling'!C843)&lt;11,1.1,SUM((D843*$D$2+E843*$E$2+F843*$F$2+G843*$G$2+H843*$H$2+I843*$I$2+J843*$J$2+K843*$K$2+L843*$L$2+M843*$M$2))/11)</f>
        <v>1.1000000000000001</v>
      </c>
      <c r="S843">
        <f t="shared" si="26"/>
        <v>19</v>
      </c>
      <c r="T843">
        <f>YEAR('For utfylling'!B843)</f>
        <v>1900</v>
      </c>
      <c r="U843">
        <f t="shared" si="27"/>
        <v>1881</v>
      </c>
      <c r="V843">
        <f>IF(OR(U843='For utfylling'!F843,U843=('For utfylling'!F843+1),U843=('For utfylling'!F843-1)),1,0)</f>
        <v>0</v>
      </c>
    </row>
    <row r="844" spans="4:22" x14ac:dyDescent="0.2">
      <c r="D844" t="str">
        <f>MID('For utfylling'!$C844,1,1)</f>
        <v/>
      </c>
      <c r="E844" t="str">
        <f>MID('For utfylling'!$C844,2,1)</f>
        <v/>
      </c>
      <c r="F844" t="str">
        <f>MID('For utfylling'!$C844,3,1)</f>
        <v/>
      </c>
      <c r="G844" t="str">
        <f>MID('For utfylling'!$C844,4,1)</f>
        <v/>
      </c>
      <c r="H844" t="str">
        <f>MID('For utfylling'!$C844,5,1)</f>
        <v/>
      </c>
      <c r="I844" t="str">
        <f>MID('For utfylling'!$C844,6,1)</f>
        <v/>
      </c>
      <c r="J844" t="str">
        <f>MID('For utfylling'!$C844,7,1)</f>
        <v/>
      </c>
      <c r="K844" t="str">
        <f>MID('For utfylling'!$C844,8,1)</f>
        <v/>
      </c>
      <c r="L844" t="str">
        <f>MID('For utfylling'!$C844,9,1)</f>
        <v/>
      </c>
      <c r="M844" t="str">
        <f>MID('For utfylling'!$C844,10,1)</f>
        <v/>
      </c>
      <c r="N844" t="str">
        <f>RIGHT('For utfylling'!C844,1)</f>
        <v/>
      </c>
      <c r="O844">
        <f>IF(LEN('For utfylling'!C844)&lt;11,1.1,SUM((D844*$D$1+E844*$E$1+F844*$F$1+G844*$G$1+H844*$H$1+I844*$I$1+J844*$J$1+K844*$K$1+L844*$L$1+M844*$M$1+N844*$N$1))/11)</f>
        <v>1.1000000000000001</v>
      </c>
      <c r="P844">
        <f>IF(LEN('For utfylling'!C844)&lt;11,1.1,SUM((D844*$D$2+E844*$E$2+F844*$F$2+G844*$G$2+H844*$H$2+I844*$I$2+J844*$J$2+K844*$K$2+L844*$L$2+M844*$M$2))/11)</f>
        <v>1.1000000000000001</v>
      </c>
      <c r="S844">
        <f t="shared" si="26"/>
        <v>19</v>
      </c>
      <c r="T844">
        <f>YEAR('For utfylling'!B844)</f>
        <v>1900</v>
      </c>
      <c r="U844">
        <f t="shared" si="27"/>
        <v>1881</v>
      </c>
      <c r="V844">
        <f>IF(OR(U844='For utfylling'!F844,U844=('For utfylling'!F844+1),U844=('For utfylling'!F844-1)),1,0)</f>
        <v>0</v>
      </c>
    </row>
    <row r="845" spans="4:22" x14ac:dyDescent="0.2">
      <c r="D845" t="str">
        <f>MID('For utfylling'!$C845,1,1)</f>
        <v/>
      </c>
      <c r="E845" t="str">
        <f>MID('For utfylling'!$C845,2,1)</f>
        <v/>
      </c>
      <c r="F845" t="str">
        <f>MID('For utfylling'!$C845,3,1)</f>
        <v/>
      </c>
      <c r="G845" t="str">
        <f>MID('For utfylling'!$C845,4,1)</f>
        <v/>
      </c>
      <c r="H845" t="str">
        <f>MID('For utfylling'!$C845,5,1)</f>
        <v/>
      </c>
      <c r="I845" t="str">
        <f>MID('For utfylling'!$C845,6,1)</f>
        <v/>
      </c>
      <c r="J845" t="str">
        <f>MID('For utfylling'!$C845,7,1)</f>
        <v/>
      </c>
      <c r="K845" t="str">
        <f>MID('For utfylling'!$C845,8,1)</f>
        <v/>
      </c>
      <c r="L845" t="str">
        <f>MID('For utfylling'!$C845,9,1)</f>
        <v/>
      </c>
      <c r="M845" t="str">
        <f>MID('For utfylling'!$C845,10,1)</f>
        <v/>
      </c>
      <c r="N845" t="str">
        <f>RIGHT('For utfylling'!C845,1)</f>
        <v/>
      </c>
      <c r="O845">
        <f>IF(LEN('For utfylling'!C845)&lt;11,1.1,SUM((D845*$D$1+E845*$E$1+F845*$F$1+G845*$G$1+H845*$H$1+I845*$I$1+J845*$J$1+K845*$K$1+L845*$L$1+M845*$M$1+N845*$N$1))/11)</f>
        <v>1.1000000000000001</v>
      </c>
      <c r="P845">
        <f>IF(LEN('For utfylling'!C845)&lt;11,1.1,SUM((D845*$D$2+E845*$E$2+F845*$F$2+G845*$G$2+H845*$H$2+I845*$I$2+J845*$J$2+K845*$K$2+L845*$L$2+M845*$M$2))/11)</f>
        <v>1.1000000000000001</v>
      </c>
      <c r="S845">
        <f t="shared" si="26"/>
        <v>19</v>
      </c>
      <c r="T845">
        <f>YEAR('For utfylling'!B845)</f>
        <v>1900</v>
      </c>
      <c r="U845">
        <f t="shared" si="27"/>
        <v>1881</v>
      </c>
      <c r="V845">
        <f>IF(OR(U845='For utfylling'!F845,U845=('For utfylling'!F845+1),U845=('For utfylling'!F845-1)),1,0)</f>
        <v>0</v>
      </c>
    </row>
    <row r="846" spans="4:22" x14ac:dyDescent="0.2">
      <c r="D846" t="str">
        <f>MID('For utfylling'!$C846,1,1)</f>
        <v/>
      </c>
      <c r="E846" t="str">
        <f>MID('For utfylling'!$C846,2,1)</f>
        <v/>
      </c>
      <c r="F846" t="str">
        <f>MID('For utfylling'!$C846,3,1)</f>
        <v/>
      </c>
      <c r="G846" t="str">
        <f>MID('For utfylling'!$C846,4,1)</f>
        <v/>
      </c>
      <c r="H846" t="str">
        <f>MID('For utfylling'!$C846,5,1)</f>
        <v/>
      </c>
      <c r="I846" t="str">
        <f>MID('For utfylling'!$C846,6,1)</f>
        <v/>
      </c>
      <c r="J846" t="str">
        <f>MID('For utfylling'!$C846,7,1)</f>
        <v/>
      </c>
      <c r="K846" t="str">
        <f>MID('For utfylling'!$C846,8,1)</f>
        <v/>
      </c>
      <c r="L846" t="str">
        <f>MID('For utfylling'!$C846,9,1)</f>
        <v/>
      </c>
      <c r="M846" t="str">
        <f>MID('For utfylling'!$C846,10,1)</f>
        <v/>
      </c>
      <c r="N846" t="str">
        <f>RIGHT('For utfylling'!C846,1)</f>
        <v/>
      </c>
      <c r="O846">
        <f>IF(LEN('For utfylling'!C846)&lt;11,1.1,SUM((D846*$D$1+E846*$E$1+F846*$F$1+G846*$G$1+H846*$H$1+I846*$I$1+J846*$J$1+K846*$K$1+L846*$L$1+M846*$M$1+N846*$N$1))/11)</f>
        <v>1.1000000000000001</v>
      </c>
      <c r="P846">
        <f>IF(LEN('For utfylling'!C846)&lt;11,1.1,SUM((D846*$D$2+E846*$E$2+F846*$F$2+G846*$G$2+H846*$H$2+I846*$I$2+J846*$J$2+K846*$K$2+L846*$L$2+M846*$M$2))/11)</f>
        <v>1.1000000000000001</v>
      </c>
      <c r="S846">
        <f t="shared" si="26"/>
        <v>19</v>
      </c>
      <c r="T846">
        <f>YEAR('For utfylling'!B846)</f>
        <v>1900</v>
      </c>
      <c r="U846">
        <f t="shared" si="27"/>
        <v>1881</v>
      </c>
      <c r="V846">
        <f>IF(OR(U846='For utfylling'!F846,U846=('For utfylling'!F846+1),U846=('For utfylling'!F846-1)),1,0)</f>
        <v>0</v>
      </c>
    </row>
    <row r="847" spans="4:22" x14ac:dyDescent="0.2">
      <c r="D847" t="str">
        <f>MID('For utfylling'!$C847,1,1)</f>
        <v/>
      </c>
      <c r="E847" t="str">
        <f>MID('For utfylling'!$C847,2,1)</f>
        <v/>
      </c>
      <c r="F847" t="str">
        <f>MID('For utfylling'!$C847,3,1)</f>
        <v/>
      </c>
      <c r="G847" t="str">
        <f>MID('For utfylling'!$C847,4,1)</f>
        <v/>
      </c>
      <c r="H847" t="str">
        <f>MID('For utfylling'!$C847,5,1)</f>
        <v/>
      </c>
      <c r="I847" t="str">
        <f>MID('For utfylling'!$C847,6,1)</f>
        <v/>
      </c>
      <c r="J847" t="str">
        <f>MID('For utfylling'!$C847,7,1)</f>
        <v/>
      </c>
      <c r="K847" t="str">
        <f>MID('For utfylling'!$C847,8,1)</f>
        <v/>
      </c>
      <c r="L847" t="str">
        <f>MID('For utfylling'!$C847,9,1)</f>
        <v/>
      </c>
      <c r="M847" t="str">
        <f>MID('For utfylling'!$C847,10,1)</f>
        <v/>
      </c>
      <c r="N847" t="str">
        <f>RIGHT('For utfylling'!C847,1)</f>
        <v/>
      </c>
      <c r="O847">
        <f>IF(LEN('For utfylling'!C847)&lt;11,1.1,SUM((D847*$D$1+E847*$E$1+F847*$F$1+G847*$G$1+H847*$H$1+I847*$I$1+J847*$J$1+K847*$K$1+L847*$L$1+M847*$M$1+N847*$N$1))/11)</f>
        <v>1.1000000000000001</v>
      </c>
      <c r="P847">
        <f>IF(LEN('For utfylling'!C847)&lt;11,1.1,SUM((D847*$D$2+E847*$E$2+F847*$F$2+G847*$G$2+H847*$H$2+I847*$I$2+J847*$J$2+K847*$K$2+L847*$L$2+M847*$M$2))/11)</f>
        <v>1.1000000000000001</v>
      </c>
      <c r="S847">
        <f t="shared" si="26"/>
        <v>19</v>
      </c>
      <c r="T847">
        <f>YEAR('For utfylling'!B847)</f>
        <v>1900</v>
      </c>
      <c r="U847">
        <f t="shared" si="27"/>
        <v>1881</v>
      </c>
      <c r="V847">
        <f>IF(OR(U847='For utfylling'!F847,U847=('For utfylling'!F847+1),U847=('For utfylling'!F847-1)),1,0)</f>
        <v>0</v>
      </c>
    </row>
    <row r="848" spans="4:22" x14ac:dyDescent="0.2">
      <c r="D848" t="str">
        <f>MID('For utfylling'!$C848,1,1)</f>
        <v/>
      </c>
      <c r="E848" t="str">
        <f>MID('For utfylling'!$C848,2,1)</f>
        <v/>
      </c>
      <c r="F848" t="str">
        <f>MID('For utfylling'!$C848,3,1)</f>
        <v/>
      </c>
      <c r="G848" t="str">
        <f>MID('For utfylling'!$C848,4,1)</f>
        <v/>
      </c>
      <c r="H848" t="str">
        <f>MID('For utfylling'!$C848,5,1)</f>
        <v/>
      </c>
      <c r="I848" t="str">
        <f>MID('For utfylling'!$C848,6,1)</f>
        <v/>
      </c>
      <c r="J848" t="str">
        <f>MID('For utfylling'!$C848,7,1)</f>
        <v/>
      </c>
      <c r="K848" t="str">
        <f>MID('For utfylling'!$C848,8,1)</f>
        <v/>
      </c>
      <c r="L848" t="str">
        <f>MID('For utfylling'!$C848,9,1)</f>
        <v/>
      </c>
      <c r="M848" t="str">
        <f>MID('For utfylling'!$C848,10,1)</f>
        <v/>
      </c>
      <c r="N848" t="str">
        <f>RIGHT('For utfylling'!C848,1)</f>
        <v/>
      </c>
      <c r="O848">
        <f>IF(LEN('For utfylling'!C848)&lt;11,1.1,SUM((D848*$D$1+E848*$E$1+F848*$F$1+G848*$G$1+H848*$H$1+I848*$I$1+J848*$J$1+K848*$K$1+L848*$L$1+M848*$M$1+N848*$N$1))/11)</f>
        <v>1.1000000000000001</v>
      </c>
      <c r="P848">
        <f>IF(LEN('For utfylling'!C848)&lt;11,1.1,SUM((D848*$D$2+E848*$E$2+F848*$F$2+G848*$G$2+H848*$H$2+I848*$I$2+J848*$J$2+K848*$K$2+L848*$L$2+M848*$M$2))/11)</f>
        <v>1.1000000000000001</v>
      </c>
      <c r="S848">
        <f t="shared" si="26"/>
        <v>19</v>
      </c>
      <c r="T848">
        <f>YEAR('For utfylling'!B848)</f>
        <v>1900</v>
      </c>
      <c r="U848">
        <f t="shared" si="27"/>
        <v>1881</v>
      </c>
      <c r="V848">
        <f>IF(OR(U848='For utfylling'!F848,U848=('For utfylling'!F848+1),U848=('For utfylling'!F848-1)),1,0)</f>
        <v>0</v>
      </c>
    </row>
    <row r="849" spans="4:22" x14ac:dyDescent="0.2">
      <c r="D849" t="str">
        <f>MID('For utfylling'!$C849,1,1)</f>
        <v/>
      </c>
      <c r="E849" t="str">
        <f>MID('For utfylling'!$C849,2,1)</f>
        <v/>
      </c>
      <c r="F849" t="str">
        <f>MID('For utfylling'!$C849,3,1)</f>
        <v/>
      </c>
      <c r="G849" t="str">
        <f>MID('For utfylling'!$C849,4,1)</f>
        <v/>
      </c>
      <c r="H849" t="str">
        <f>MID('For utfylling'!$C849,5,1)</f>
        <v/>
      </c>
      <c r="I849" t="str">
        <f>MID('For utfylling'!$C849,6,1)</f>
        <v/>
      </c>
      <c r="J849" t="str">
        <f>MID('For utfylling'!$C849,7,1)</f>
        <v/>
      </c>
      <c r="K849" t="str">
        <f>MID('For utfylling'!$C849,8,1)</f>
        <v/>
      </c>
      <c r="L849" t="str">
        <f>MID('For utfylling'!$C849,9,1)</f>
        <v/>
      </c>
      <c r="M849" t="str">
        <f>MID('For utfylling'!$C849,10,1)</f>
        <v/>
      </c>
      <c r="N849" t="str">
        <f>RIGHT('For utfylling'!C849,1)</f>
        <v/>
      </c>
      <c r="O849">
        <f>IF(LEN('For utfylling'!C849)&lt;11,1.1,SUM((D849*$D$1+E849*$E$1+F849*$F$1+G849*$G$1+H849*$H$1+I849*$I$1+J849*$J$1+K849*$K$1+L849*$L$1+M849*$M$1+N849*$N$1))/11)</f>
        <v>1.1000000000000001</v>
      </c>
      <c r="P849">
        <f>IF(LEN('For utfylling'!C849)&lt;11,1.1,SUM((D849*$D$2+E849*$E$2+F849*$F$2+G849*$G$2+H849*$H$2+I849*$I$2+J849*$J$2+K849*$K$2+L849*$L$2+M849*$M$2))/11)</f>
        <v>1.1000000000000001</v>
      </c>
      <c r="S849">
        <f t="shared" si="26"/>
        <v>19</v>
      </c>
      <c r="T849">
        <f>YEAR('For utfylling'!B849)</f>
        <v>1900</v>
      </c>
      <c r="U849">
        <f t="shared" si="27"/>
        <v>1881</v>
      </c>
      <c r="V849">
        <f>IF(OR(U849='For utfylling'!F849,U849=('For utfylling'!F849+1),U849=('For utfylling'!F849-1)),1,0)</f>
        <v>0</v>
      </c>
    </row>
    <row r="850" spans="4:22" x14ac:dyDescent="0.2">
      <c r="D850" t="str">
        <f>MID('For utfylling'!$C850,1,1)</f>
        <v/>
      </c>
      <c r="E850" t="str">
        <f>MID('For utfylling'!$C850,2,1)</f>
        <v/>
      </c>
      <c r="F850" t="str">
        <f>MID('For utfylling'!$C850,3,1)</f>
        <v/>
      </c>
      <c r="G850" t="str">
        <f>MID('For utfylling'!$C850,4,1)</f>
        <v/>
      </c>
      <c r="H850" t="str">
        <f>MID('For utfylling'!$C850,5,1)</f>
        <v/>
      </c>
      <c r="I850" t="str">
        <f>MID('For utfylling'!$C850,6,1)</f>
        <v/>
      </c>
      <c r="J850" t="str">
        <f>MID('For utfylling'!$C850,7,1)</f>
        <v/>
      </c>
      <c r="K850" t="str">
        <f>MID('For utfylling'!$C850,8,1)</f>
        <v/>
      </c>
      <c r="L850" t="str">
        <f>MID('For utfylling'!$C850,9,1)</f>
        <v/>
      </c>
      <c r="M850" t="str">
        <f>MID('For utfylling'!$C850,10,1)</f>
        <v/>
      </c>
      <c r="N850" t="str">
        <f>RIGHT('For utfylling'!C850,1)</f>
        <v/>
      </c>
      <c r="O850">
        <f>IF(LEN('For utfylling'!C850)&lt;11,1.1,SUM((D850*$D$1+E850*$E$1+F850*$F$1+G850*$G$1+H850*$H$1+I850*$I$1+J850*$J$1+K850*$K$1+L850*$L$1+M850*$M$1+N850*$N$1))/11)</f>
        <v>1.1000000000000001</v>
      </c>
      <c r="P850">
        <f>IF(LEN('For utfylling'!C850)&lt;11,1.1,SUM((D850*$D$2+E850*$E$2+F850*$F$2+G850*$G$2+H850*$H$2+I850*$I$2+J850*$J$2+K850*$K$2+L850*$L$2+M850*$M$2))/11)</f>
        <v>1.1000000000000001</v>
      </c>
      <c r="S850">
        <f t="shared" si="26"/>
        <v>19</v>
      </c>
      <c r="T850">
        <f>YEAR('For utfylling'!B850)</f>
        <v>1900</v>
      </c>
      <c r="U850">
        <f t="shared" si="27"/>
        <v>1881</v>
      </c>
      <c r="V850">
        <f>IF(OR(U850='For utfylling'!F850,U850=('For utfylling'!F850+1),U850=('For utfylling'!F850-1)),1,0)</f>
        <v>0</v>
      </c>
    </row>
    <row r="851" spans="4:22" x14ac:dyDescent="0.2">
      <c r="D851" t="str">
        <f>MID('For utfylling'!$C851,1,1)</f>
        <v/>
      </c>
      <c r="E851" t="str">
        <f>MID('For utfylling'!$C851,2,1)</f>
        <v/>
      </c>
      <c r="F851" t="str">
        <f>MID('For utfylling'!$C851,3,1)</f>
        <v/>
      </c>
      <c r="G851" t="str">
        <f>MID('For utfylling'!$C851,4,1)</f>
        <v/>
      </c>
      <c r="H851" t="str">
        <f>MID('For utfylling'!$C851,5,1)</f>
        <v/>
      </c>
      <c r="I851" t="str">
        <f>MID('For utfylling'!$C851,6,1)</f>
        <v/>
      </c>
      <c r="J851" t="str">
        <f>MID('For utfylling'!$C851,7,1)</f>
        <v/>
      </c>
      <c r="K851" t="str">
        <f>MID('For utfylling'!$C851,8,1)</f>
        <v/>
      </c>
      <c r="L851" t="str">
        <f>MID('For utfylling'!$C851,9,1)</f>
        <v/>
      </c>
      <c r="M851" t="str">
        <f>MID('For utfylling'!$C851,10,1)</f>
        <v/>
      </c>
      <c r="N851" t="str">
        <f>RIGHT('For utfylling'!C851,1)</f>
        <v/>
      </c>
      <c r="O851">
        <f>IF(LEN('For utfylling'!C851)&lt;11,1.1,SUM((D851*$D$1+E851*$E$1+F851*$F$1+G851*$G$1+H851*$H$1+I851*$I$1+J851*$J$1+K851*$K$1+L851*$L$1+M851*$M$1+N851*$N$1))/11)</f>
        <v>1.1000000000000001</v>
      </c>
      <c r="P851">
        <f>IF(LEN('For utfylling'!C851)&lt;11,1.1,SUM((D851*$D$2+E851*$E$2+F851*$F$2+G851*$G$2+H851*$H$2+I851*$I$2+J851*$J$2+K851*$K$2+L851*$L$2+M851*$M$2))/11)</f>
        <v>1.1000000000000001</v>
      </c>
      <c r="S851">
        <f t="shared" si="26"/>
        <v>19</v>
      </c>
      <c r="T851">
        <f>YEAR('For utfylling'!B851)</f>
        <v>1900</v>
      </c>
      <c r="U851">
        <f t="shared" si="27"/>
        <v>1881</v>
      </c>
      <c r="V851">
        <f>IF(OR(U851='For utfylling'!F851,U851=('For utfylling'!F851+1),U851=('For utfylling'!F851-1)),1,0)</f>
        <v>0</v>
      </c>
    </row>
    <row r="852" spans="4:22" x14ac:dyDescent="0.2">
      <c r="D852" t="str">
        <f>MID('For utfylling'!$C852,1,1)</f>
        <v/>
      </c>
      <c r="E852" t="str">
        <f>MID('For utfylling'!$C852,2,1)</f>
        <v/>
      </c>
      <c r="F852" t="str">
        <f>MID('For utfylling'!$C852,3,1)</f>
        <v/>
      </c>
      <c r="G852" t="str">
        <f>MID('For utfylling'!$C852,4,1)</f>
        <v/>
      </c>
      <c r="H852" t="str">
        <f>MID('For utfylling'!$C852,5,1)</f>
        <v/>
      </c>
      <c r="I852" t="str">
        <f>MID('For utfylling'!$C852,6,1)</f>
        <v/>
      </c>
      <c r="J852" t="str">
        <f>MID('For utfylling'!$C852,7,1)</f>
        <v/>
      </c>
      <c r="K852" t="str">
        <f>MID('For utfylling'!$C852,8,1)</f>
        <v/>
      </c>
      <c r="L852" t="str">
        <f>MID('For utfylling'!$C852,9,1)</f>
        <v/>
      </c>
      <c r="M852" t="str">
        <f>MID('For utfylling'!$C852,10,1)</f>
        <v/>
      </c>
      <c r="N852" t="str">
        <f>RIGHT('For utfylling'!C852,1)</f>
        <v/>
      </c>
      <c r="O852">
        <f>IF(LEN('For utfylling'!C852)&lt;11,1.1,SUM((D852*$D$1+E852*$E$1+F852*$F$1+G852*$G$1+H852*$H$1+I852*$I$1+J852*$J$1+K852*$K$1+L852*$L$1+M852*$M$1+N852*$N$1))/11)</f>
        <v>1.1000000000000001</v>
      </c>
      <c r="P852">
        <f>IF(LEN('For utfylling'!C852)&lt;11,1.1,SUM((D852*$D$2+E852*$E$2+F852*$F$2+G852*$G$2+H852*$H$2+I852*$I$2+J852*$J$2+K852*$K$2+L852*$L$2+M852*$M$2))/11)</f>
        <v>1.1000000000000001</v>
      </c>
      <c r="S852">
        <f t="shared" si="26"/>
        <v>19</v>
      </c>
      <c r="T852">
        <f>YEAR('For utfylling'!B852)</f>
        <v>1900</v>
      </c>
      <c r="U852">
        <f t="shared" si="27"/>
        <v>1881</v>
      </c>
      <c r="V852">
        <f>IF(OR(U852='For utfylling'!F852,U852=('For utfylling'!F852+1),U852=('For utfylling'!F852-1)),1,0)</f>
        <v>0</v>
      </c>
    </row>
    <row r="853" spans="4:22" x14ac:dyDescent="0.2">
      <c r="D853" t="str">
        <f>MID('For utfylling'!$C853,1,1)</f>
        <v/>
      </c>
      <c r="E853" t="str">
        <f>MID('For utfylling'!$C853,2,1)</f>
        <v/>
      </c>
      <c r="F853" t="str">
        <f>MID('For utfylling'!$C853,3,1)</f>
        <v/>
      </c>
      <c r="G853" t="str">
        <f>MID('For utfylling'!$C853,4,1)</f>
        <v/>
      </c>
      <c r="H853" t="str">
        <f>MID('For utfylling'!$C853,5,1)</f>
        <v/>
      </c>
      <c r="I853" t="str">
        <f>MID('For utfylling'!$C853,6,1)</f>
        <v/>
      </c>
      <c r="J853" t="str">
        <f>MID('For utfylling'!$C853,7,1)</f>
        <v/>
      </c>
      <c r="K853" t="str">
        <f>MID('For utfylling'!$C853,8,1)</f>
        <v/>
      </c>
      <c r="L853" t="str">
        <f>MID('For utfylling'!$C853,9,1)</f>
        <v/>
      </c>
      <c r="M853" t="str">
        <f>MID('For utfylling'!$C853,10,1)</f>
        <v/>
      </c>
      <c r="N853" t="str">
        <f>RIGHT('For utfylling'!C853,1)</f>
        <v/>
      </c>
      <c r="O853">
        <f>IF(LEN('For utfylling'!C853)&lt;11,1.1,SUM((D853*$D$1+E853*$E$1+F853*$F$1+G853*$G$1+H853*$H$1+I853*$I$1+J853*$J$1+K853*$K$1+L853*$L$1+M853*$M$1+N853*$N$1))/11)</f>
        <v>1.1000000000000001</v>
      </c>
      <c r="P853">
        <f>IF(LEN('For utfylling'!C853)&lt;11,1.1,SUM((D853*$D$2+E853*$E$2+F853*$F$2+G853*$G$2+H853*$H$2+I853*$I$2+J853*$J$2+K853*$K$2+L853*$L$2+M853*$M$2))/11)</f>
        <v>1.1000000000000001</v>
      </c>
      <c r="S853">
        <f t="shared" si="26"/>
        <v>19</v>
      </c>
      <c r="T853">
        <f>YEAR('For utfylling'!B853)</f>
        <v>1900</v>
      </c>
      <c r="U853">
        <f t="shared" si="27"/>
        <v>1881</v>
      </c>
      <c r="V853">
        <f>IF(OR(U853='For utfylling'!F853,U853=('For utfylling'!F853+1),U853=('For utfylling'!F853-1)),1,0)</f>
        <v>0</v>
      </c>
    </row>
    <row r="854" spans="4:22" x14ac:dyDescent="0.2">
      <c r="D854" t="str">
        <f>MID('For utfylling'!$C854,1,1)</f>
        <v/>
      </c>
      <c r="E854" t="str">
        <f>MID('For utfylling'!$C854,2,1)</f>
        <v/>
      </c>
      <c r="F854" t="str">
        <f>MID('For utfylling'!$C854,3,1)</f>
        <v/>
      </c>
      <c r="G854" t="str">
        <f>MID('For utfylling'!$C854,4,1)</f>
        <v/>
      </c>
      <c r="H854" t="str">
        <f>MID('For utfylling'!$C854,5,1)</f>
        <v/>
      </c>
      <c r="I854" t="str">
        <f>MID('For utfylling'!$C854,6,1)</f>
        <v/>
      </c>
      <c r="J854" t="str">
        <f>MID('For utfylling'!$C854,7,1)</f>
        <v/>
      </c>
      <c r="K854" t="str">
        <f>MID('For utfylling'!$C854,8,1)</f>
        <v/>
      </c>
      <c r="L854" t="str">
        <f>MID('For utfylling'!$C854,9,1)</f>
        <v/>
      </c>
      <c r="M854" t="str">
        <f>MID('For utfylling'!$C854,10,1)</f>
        <v/>
      </c>
      <c r="N854" t="str">
        <f>RIGHT('For utfylling'!C854,1)</f>
        <v/>
      </c>
      <c r="O854">
        <f>IF(LEN('For utfylling'!C854)&lt;11,1.1,SUM((D854*$D$1+E854*$E$1+F854*$F$1+G854*$G$1+H854*$H$1+I854*$I$1+J854*$J$1+K854*$K$1+L854*$L$1+M854*$M$1+N854*$N$1))/11)</f>
        <v>1.1000000000000001</v>
      </c>
      <c r="P854">
        <f>IF(LEN('For utfylling'!C854)&lt;11,1.1,SUM((D854*$D$2+E854*$E$2+F854*$F$2+G854*$G$2+H854*$H$2+I854*$I$2+J854*$J$2+K854*$K$2+L854*$L$2+M854*$M$2))/11)</f>
        <v>1.1000000000000001</v>
      </c>
      <c r="S854">
        <f t="shared" si="26"/>
        <v>19</v>
      </c>
      <c r="T854">
        <f>YEAR('For utfylling'!B854)</f>
        <v>1900</v>
      </c>
      <c r="U854">
        <f t="shared" si="27"/>
        <v>1881</v>
      </c>
      <c r="V854">
        <f>IF(OR(U854='For utfylling'!F854,U854=('For utfylling'!F854+1),U854=('For utfylling'!F854-1)),1,0)</f>
        <v>0</v>
      </c>
    </row>
    <row r="855" spans="4:22" x14ac:dyDescent="0.2">
      <c r="D855" t="str">
        <f>MID('For utfylling'!$C855,1,1)</f>
        <v/>
      </c>
      <c r="E855" t="str">
        <f>MID('For utfylling'!$C855,2,1)</f>
        <v/>
      </c>
      <c r="F855" t="str">
        <f>MID('For utfylling'!$C855,3,1)</f>
        <v/>
      </c>
      <c r="G855" t="str">
        <f>MID('For utfylling'!$C855,4,1)</f>
        <v/>
      </c>
      <c r="H855" t="str">
        <f>MID('For utfylling'!$C855,5,1)</f>
        <v/>
      </c>
      <c r="I855" t="str">
        <f>MID('For utfylling'!$C855,6,1)</f>
        <v/>
      </c>
      <c r="J855" t="str">
        <f>MID('For utfylling'!$C855,7,1)</f>
        <v/>
      </c>
      <c r="K855" t="str">
        <f>MID('For utfylling'!$C855,8,1)</f>
        <v/>
      </c>
      <c r="L855" t="str">
        <f>MID('For utfylling'!$C855,9,1)</f>
        <v/>
      </c>
      <c r="M855" t="str">
        <f>MID('For utfylling'!$C855,10,1)</f>
        <v/>
      </c>
      <c r="N855" t="str">
        <f>RIGHT('For utfylling'!C855,1)</f>
        <v/>
      </c>
      <c r="O855">
        <f>IF(LEN('For utfylling'!C855)&lt;11,1.1,SUM((D855*$D$1+E855*$E$1+F855*$F$1+G855*$G$1+H855*$H$1+I855*$I$1+J855*$J$1+K855*$K$1+L855*$L$1+M855*$M$1+N855*$N$1))/11)</f>
        <v>1.1000000000000001</v>
      </c>
      <c r="P855">
        <f>IF(LEN('For utfylling'!C855)&lt;11,1.1,SUM((D855*$D$2+E855*$E$2+F855*$F$2+G855*$G$2+H855*$H$2+I855*$I$2+J855*$J$2+K855*$K$2+L855*$L$2+M855*$M$2))/11)</f>
        <v>1.1000000000000001</v>
      </c>
      <c r="S855">
        <f t="shared" si="26"/>
        <v>19</v>
      </c>
      <c r="T855">
        <f>YEAR('For utfylling'!B855)</f>
        <v>1900</v>
      </c>
      <c r="U855">
        <f t="shared" si="27"/>
        <v>1881</v>
      </c>
      <c r="V855">
        <f>IF(OR(U855='For utfylling'!F855,U855=('For utfylling'!F855+1),U855=('For utfylling'!F855-1)),1,0)</f>
        <v>0</v>
      </c>
    </row>
    <row r="856" spans="4:22" x14ac:dyDescent="0.2">
      <c r="D856" t="str">
        <f>MID('For utfylling'!$C856,1,1)</f>
        <v/>
      </c>
      <c r="E856" t="str">
        <f>MID('For utfylling'!$C856,2,1)</f>
        <v/>
      </c>
      <c r="F856" t="str">
        <f>MID('For utfylling'!$C856,3,1)</f>
        <v/>
      </c>
      <c r="G856" t="str">
        <f>MID('For utfylling'!$C856,4,1)</f>
        <v/>
      </c>
      <c r="H856" t="str">
        <f>MID('For utfylling'!$C856,5,1)</f>
        <v/>
      </c>
      <c r="I856" t="str">
        <f>MID('For utfylling'!$C856,6,1)</f>
        <v/>
      </c>
      <c r="J856" t="str">
        <f>MID('For utfylling'!$C856,7,1)</f>
        <v/>
      </c>
      <c r="K856" t="str">
        <f>MID('For utfylling'!$C856,8,1)</f>
        <v/>
      </c>
      <c r="L856" t="str">
        <f>MID('For utfylling'!$C856,9,1)</f>
        <v/>
      </c>
      <c r="M856" t="str">
        <f>MID('For utfylling'!$C856,10,1)</f>
        <v/>
      </c>
      <c r="N856" t="str">
        <f>RIGHT('For utfylling'!C856,1)</f>
        <v/>
      </c>
      <c r="O856">
        <f>IF(LEN('For utfylling'!C856)&lt;11,1.1,SUM((D856*$D$1+E856*$E$1+F856*$F$1+G856*$G$1+H856*$H$1+I856*$I$1+J856*$J$1+K856*$K$1+L856*$L$1+M856*$M$1+N856*$N$1))/11)</f>
        <v>1.1000000000000001</v>
      </c>
      <c r="P856">
        <f>IF(LEN('For utfylling'!C856)&lt;11,1.1,SUM((D856*$D$2+E856*$E$2+F856*$F$2+G856*$G$2+H856*$H$2+I856*$I$2+J856*$J$2+K856*$K$2+L856*$L$2+M856*$M$2))/11)</f>
        <v>1.1000000000000001</v>
      </c>
      <c r="S856">
        <f t="shared" si="26"/>
        <v>19</v>
      </c>
      <c r="T856">
        <f>YEAR('For utfylling'!B856)</f>
        <v>1900</v>
      </c>
      <c r="U856">
        <f t="shared" si="27"/>
        <v>1881</v>
      </c>
      <c r="V856">
        <f>IF(OR(U856='For utfylling'!F856,U856=('For utfylling'!F856+1),U856=('For utfylling'!F856-1)),1,0)</f>
        <v>0</v>
      </c>
    </row>
    <row r="857" spans="4:22" x14ac:dyDescent="0.2">
      <c r="D857" t="str">
        <f>MID('For utfylling'!$C857,1,1)</f>
        <v/>
      </c>
      <c r="E857" t="str">
        <f>MID('For utfylling'!$C857,2,1)</f>
        <v/>
      </c>
      <c r="F857" t="str">
        <f>MID('For utfylling'!$C857,3,1)</f>
        <v/>
      </c>
      <c r="G857" t="str">
        <f>MID('For utfylling'!$C857,4,1)</f>
        <v/>
      </c>
      <c r="H857" t="str">
        <f>MID('For utfylling'!$C857,5,1)</f>
        <v/>
      </c>
      <c r="I857" t="str">
        <f>MID('For utfylling'!$C857,6,1)</f>
        <v/>
      </c>
      <c r="J857" t="str">
        <f>MID('For utfylling'!$C857,7,1)</f>
        <v/>
      </c>
      <c r="K857" t="str">
        <f>MID('For utfylling'!$C857,8,1)</f>
        <v/>
      </c>
      <c r="L857" t="str">
        <f>MID('For utfylling'!$C857,9,1)</f>
        <v/>
      </c>
      <c r="M857" t="str">
        <f>MID('For utfylling'!$C857,10,1)</f>
        <v/>
      </c>
      <c r="N857" t="str">
        <f>RIGHT('For utfylling'!C857,1)</f>
        <v/>
      </c>
      <c r="O857">
        <f>IF(LEN('For utfylling'!C857)&lt;11,1.1,SUM((D857*$D$1+E857*$E$1+F857*$F$1+G857*$G$1+H857*$H$1+I857*$I$1+J857*$J$1+K857*$K$1+L857*$L$1+M857*$M$1+N857*$N$1))/11)</f>
        <v>1.1000000000000001</v>
      </c>
      <c r="P857">
        <f>IF(LEN('For utfylling'!C857)&lt;11,1.1,SUM((D857*$D$2+E857*$E$2+F857*$F$2+G857*$G$2+H857*$H$2+I857*$I$2+J857*$J$2+K857*$K$2+L857*$L$2+M857*$M$2))/11)</f>
        <v>1.1000000000000001</v>
      </c>
      <c r="S857">
        <f t="shared" si="26"/>
        <v>19</v>
      </c>
      <c r="T857">
        <f>YEAR('For utfylling'!B857)</f>
        <v>1900</v>
      </c>
      <c r="U857">
        <f t="shared" si="27"/>
        <v>1881</v>
      </c>
      <c r="V857">
        <f>IF(OR(U857='For utfylling'!F857,U857=('For utfylling'!F857+1),U857=('For utfylling'!F857-1)),1,0)</f>
        <v>0</v>
      </c>
    </row>
    <row r="858" spans="4:22" x14ac:dyDescent="0.2">
      <c r="D858" t="str">
        <f>MID('For utfylling'!$C858,1,1)</f>
        <v/>
      </c>
      <c r="E858" t="str">
        <f>MID('For utfylling'!$C858,2,1)</f>
        <v/>
      </c>
      <c r="F858" t="str">
        <f>MID('For utfylling'!$C858,3,1)</f>
        <v/>
      </c>
      <c r="G858" t="str">
        <f>MID('For utfylling'!$C858,4,1)</f>
        <v/>
      </c>
      <c r="H858" t="str">
        <f>MID('For utfylling'!$C858,5,1)</f>
        <v/>
      </c>
      <c r="I858" t="str">
        <f>MID('For utfylling'!$C858,6,1)</f>
        <v/>
      </c>
      <c r="J858" t="str">
        <f>MID('For utfylling'!$C858,7,1)</f>
        <v/>
      </c>
      <c r="K858" t="str">
        <f>MID('For utfylling'!$C858,8,1)</f>
        <v/>
      </c>
      <c r="L858" t="str">
        <f>MID('For utfylling'!$C858,9,1)</f>
        <v/>
      </c>
      <c r="M858" t="str">
        <f>MID('For utfylling'!$C858,10,1)</f>
        <v/>
      </c>
      <c r="N858" t="str">
        <f>RIGHT('For utfylling'!C858,1)</f>
        <v/>
      </c>
      <c r="O858">
        <f>IF(LEN('For utfylling'!C858)&lt;11,1.1,SUM((D858*$D$1+E858*$E$1+F858*$F$1+G858*$G$1+H858*$H$1+I858*$I$1+J858*$J$1+K858*$K$1+L858*$L$1+M858*$M$1+N858*$N$1))/11)</f>
        <v>1.1000000000000001</v>
      </c>
      <c r="P858">
        <f>IF(LEN('For utfylling'!C858)&lt;11,1.1,SUM((D858*$D$2+E858*$E$2+F858*$F$2+G858*$G$2+H858*$H$2+I858*$I$2+J858*$J$2+K858*$K$2+L858*$L$2+M858*$M$2))/11)</f>
        <v>1.1000000000000001</v>
      </c>
      <c r="S858">
        <f t="shared" si="26"/>
        <v>19</v>
      </c>
      <c r="T858">
        <f>YEAR('For utfylling'!B858)</f>
        <v>1900</v>
      </c>
      <c r="U858">
        <f t="shared" si="27"/>
        <v>1881</v>
      </c>
      <c r="V858">
        <f>IF(OR(U858='For utfylling'!F858,U858=('For utfylling'!F858+1),U858=('For utfylling'!F858-1)),1,0)</f>
        <v>0</v>
      </c>
    </row>
    <row r="859" spans="4:22" x14ac:dyDescent="0.2">
      <c r="D859" t="str">
        <f>MID('For utfylling'!$C859,1,1)</f>
        <v/>
      </c>
      <c r="E859" t="str">
        <f>MID('For utfylling'!$C859,2,1)</f>
        <v/>
      </c>
      <c r="F859" t="str">
        <f>MID('For utfylling'!$C859,3,1)</f>
        <v/>
      </c>
      <c r="G859" t="str">
        <f>MID('For utfylling'!$C859,4,1)</f>
        <v/>
      </c>
      <c r="H859" t="str">
        <f>MID('For utfylling'!$C859,5,1)</f>
        <v/>
      </c>
      <c r="I859" t="str">
        <f>MID('For utfylling'!$C859,6,1)</f>
        <v/>
      </c>
      <c r="J859" t="str">
        <f>MID('For utfylling'!$C859,7,1)</f>
        <v/>
      </c>
      <c r="K859" t="str">
        <f>MID('For utfylling'!$C859,8,1)</f>
        <v/>
      </c>
      <c r="L859" t="str">
        <f>MID('For utfylling'!$C859,9,1)</f>
        <v/>
      </c>
      <c r="M859" t="str">
        <f>MID('For utfylling'!$C859,10,1)</f>
        <v/>
      </c>
      <c r="N859" t="str">
        <f>RIGHT('For utfylling'!C859,1)</f>
        <v/>
      </c>
      <c r="O859">
        <f>IF(LEN('For utfylling'!C859)&lt;11,1.1,SUM((D859*$D$1+E859*$E$1+F859*$F$1+G859*$G$1+H859*$H$1+I859*$I$1+J859*$J$1+K859*$K$1+L859*$L$1+M859*$M$1+N859*$N$1))/11)</f>
        <v>1.1000000000000001</v>
      </c>
      <c r="P859">
        <f>IF(LEN('For utfylling'!C859)&lt;11,1.1,SUM((D859*$D$2+E859*$E$2+F859*$F$2+G859*$G$2+H859*$H$2+I859*$I$2+J859*$J$2+K859*$K$2+L859*$L$2+M859*$M$2))/11)</f>
        <v>1.1000000000000001</v>
      </c>
      <c r="S859">
        <f t="shared" si="26"/>
        <v>19</v>
      </c>
      <c r="T859">
        <f>YEAR('For utfylling'!B859)</f>
        <v>1900</v>
      </c>
      <c r="U859">
        <f t="shared" si="27"/>
        <v>1881</v>
      </c>
      <c r="V859">
        <f>IF(OR(U859='For utfylling'!F859,U859=('For utfylling'!F859+1),U859=('For utfylling'!F859-1)),1,0)</f>
        <v>0</v>
      </c>
    </row>
    <row r="860" spans="4:22" x14ac:dyDescent="0.2">
      <c r="D860" t="str">
        <f>MID('For utfylling'!$C860,1,1)</f>
        <v/>
      </c>
      <c r="E860" t="str">
        <f>MID('For utfylling'!$C860,2,1)</f>
        <v/>
      </c>
      <c r="F860" t="str">
        <f>MID('For utfylling'!$C860,3,1)</f>
        <v/>
      </c>
      <c r="G860" t="str">
        <f>MID('For utfylling'!$C860,4,1)</f>
        <v/>
      </c>
      <c r="H860" t="str">
        <f>MID('For utfylling'!$C860,5,1)</f>
        <v/>
      </c>
      <c r="I860" t="str">
        <f>MID('For utfylling'!$C860,6,1)</f>
        <v/>
      </c>
      <c r="J860" t="str">
        <f>MID('For utfylling'!$C860,7,1)</f>
        <v/>
      </c>
      <c r="K860" t="str">
        <f>MID('For utfylling'!$C860,8,1)</f>
        <v/>
      </c>
      <c r="L860" t="str">
        <f>MID('For utfylling'!$C860,9,1)</f>
        <v/>
      </c>
      <c r="M860" t="str">
        <f>MID('For utfylling'!$C860,10,1)</f>
        <v/>
      </c>
      <c r="N860" t="str">
        <f>RIGHT('For utfylling'!C860,1)</f>
        <v/>
      </c>
      <c r="O860">
        <f>IF(LEN('For utfylling'!C860)&lt;11,1.1,SUM((D860*$D$1+E860*$E$1+F860*$F$1+G860*$G$1+H860*$H$1+I860*$I$1+J860*$J$1+K860*$K$1+L860*$L$1+M860*$M$1+N860*$N$1))/11)</f>
        <v>1.1000000000000001</v>
      </c>
      <c r="P860">
        <f>IF(LEN('For utfylling'!C860)&lt;11,1.1,SUM((D860*$D$2+E860*$E$2+F860*$F$2+G860*$G$2+H860*$H$2+I860*$I$2+J860*$J$2+K860*$K$2+L860*$L$2+M860*$M$2))/11)</f>
        <v>1.1000000000000001</v>
      </c>
      <c r="S860">
        <f t="shared" si="26"/>
        <v>19</v>
      </c>
      <c r="T860">
        <f>YEAR('For utfylling'!B860)</f>
        <v>1900</v>
      </c>
      <c r="U860">
        <f t="shared" si="27"/>
        <v>1881</v>
      </c>
      <c r="V860">
        <f>IF(OR(U860='For utfylling'!F860,U860=('For utfylling'!F860+1),U860=('For utfylling'!F860-1)),1,0)</f>
        <v>0</v>
      </c>
    </row>
    <row r="861" spans="4:22" x14ac:dyDescent="0.2">
      <c r="D861" t="str">
        <f>MID('For utfylling'!$C861,1,1)</f>
        <v/>
      </c>
      <c r="E861" t="str">
        <f>MID('For utfylling'!$C861,2,1)</f>
        <v/>
      </c>
      <c r="F861" t="str">
        <f>MID('For utfylling'!$C861,3,1)</f>
        <v/>
      </c>
      <c r="G861" t="str">
        <f>MID('For utfylling'!$C861,4,1)</f>
        <v/>
      </c>
      <c r="H861" t="str">
        <f>MID('For utfylling'!$C861,5,1)</f>
        <v/>
      </c>
      <c r="I861" t="str">
        <f>MID('For utfylling'!$C861,6,1)</f>
        <v/>
      </c>
      <c r="J861" t="str">
        <f>MID('For utfylling'!$C861,7,1)</f>
        <v/>
      </c>
      <c r="K861" t="str">
        <f>MID('For utfylling'!$C861,8,1)</f>
        <v/>
      </c>
      <c r="L861" t="str">
        <f>MID('For utfylling'!$C861,9,1)</f>
        <v/>
      </c>
      <c r="M861" t="str">
        <f>MID('For utfylling'!$C861,10,1)</f>
        <v/>
      </c>
      <c r="N861" t="str">
        <f>RIGHT('For utfylling'!C861,1)</f>
        <v/>
      </c>
      <c r="O861">
        <f>IF(LEN('For utfylling'!C861)&lt;11,1.1,SUM((D861*$D$1+E861*$E$1+F861*$F$1+G861*$G$1+H861*$H$1+I861*$I$1+J861*$J$1+K861*$K$1+L861*$L$1+M861*$M$1+N861*$N$1))/11)</f>
        <v>1.1000000000000001</v>
      </c>
      <c r="P861">
        <f>IF(LEN('For utfylling'!C861)&lt;11,1.1,SUM((D861*$D$2+E861*$E$2+F861*$F$2+G861*$G$2+H861*$H$2+I861*$I$2+J861*$J$2+K861*$K$2+L861*$L$2+M861*$M$2))/11)</f>
        <v>1.1000000000000001</v>
      </c>
      <c r="S861">
        <f t="shared" si="26"/>
        <v>19</v>
      </c>
      <c r="T861">
        <f>YEAR('For utfylling'!B861)</f>
        <v>1900</v>
      </c>
      <c r="U861">
        <f t="shared" si="27"/>
        <v>1881</v>
      </c>
      <c r="V861">
        <f>IF(OR(U861='For utfylling'!F861,U861=('For utfylling'!F861+1),U861=('For utfylling'!F861-1)),1,0)</f>
        <v>0</v>
      </c>
    </row>
    <row r="862" spans="4:22" x14ac:dyDescent="0.2">
      <c r="D862" t="str">
        <f>MID('For utfylling'!$C862,1,1)</f>
        <v/>
      </c>
      <c r="E862" t="str">
        <f>MID('For utfylling'!$C862,2,1)</f>
        <v/>
      </c>
      <c r="F862" t="str">
        <f>MID('For utfylling'!$C862,3,1)</f>
        <v/>
      </c>
      <c r="G862" t="str">
        <f>MID('For utfylling'!$C862,4,1)</f>
        <v/>
      </c>
      <c r="H862" t="str">
        <f>MID('For utfylling'!$C862,5,1)</f>
        <v/>
      </c>
      <c r="I862" t="str">
        <f>MID('For utfylling'!$C862,6,1)</f>
        <v/>
      </c>
      <c r="J862" t="str">
        <f>MID('For utfylling'!$C862,7,1)</f>
        <v/>
      </c>
      <c r="K862" t="str">
        <f>MID('For utfylling'!$C862,8,1)</f>
        <v/>
      </c>
      <c r="L862" t="str">
        <f>MID('For utfylling'!$C862,9,1)</f>
        <v/>
      </c>
      <c r="M862" t="str">
        <f>MID('For utfylling'!$C862,10,1)</f>
        <v/>
      </c>
      <c r="N862" t="str">
        <f>RIGHT('For utfylling'!C862,1)</f>
        <v/>
      </c>
      <c r="O862">
        <f>IF(LEN('For utfylling'!C862)&lt;11,1.1,SUM((D862*$D$1+E862*$E$1+F862*$F$1+G862*$G$1+H862*$H$1+I862*$I$1+J862*$J$1+K862*$K$1+L862*$L$1+M862*$M$1+N862*$N$1))/11)</f>
        <v>1.1000000000000001</v>
      </c>
      <c r="P862">
        <f>IF(LEN('For utfylling'!C862)&lt;11,1.1,SUM((D862*$D$2+E862*$E$2+F862*$F$2+G862*$G$2+H862*$H$2+I862*$I$2+J862*$J$2+K862*$K$2+L862*$L$2+M862*$M$2))/11)</f>
        <v>1.1000000000000001</v>
      </c>
      <c r="S862">
        <f t="shared" si="26"/>
        <v>19</v>
      </c>
      <c r="T862">
        <f>YEAR('For utfylling'!B862)</f>
        <v>1900</v>
      </c>
      <c r="U862">
        <f t="shared" si="27"/>
        <v>1881</v>
      </c>
      <c r="V862">
        <f>IF(OR(U862='For utfylling'!F862,U862=('For utfylling'!F862+1),U862=('For utfylling'!F862-1)),1,0)</f>
        <v>0</v>
      </c>
    </row>
    <row r="863" spans="4:22" x14ac:dyDescent="0.2">
      <c r="D863" t="str">
        <f>MID('For utfylling'!$C863,1,1)</f>
        <v/>
      </c>
      <c r="E863" t="str">
        <f>MID('For utfylling'!$C863,2,1)</f>
        <v/>
      </c>
      <c r="F863" t="str">
        <f>MID('For utfylling'!$C863,3,1)</f>
        <v/>
      </c>
      <c r="G863" t="str">
        <f>MID('For utfylling'!$C863,4,1)</f>
        <v/>
      </c>
      <c r="H863" t="str">
        <f>MID('For utfylling'!$C863,5,1)</f>
        <v/>
      </c>
      <c r="I863" t="str">
        <f>MID('For utfylling'!$C863,6,1)</f>
        <v/>
      </c>
      <c r="J863" t="str">
        <f>MID('For utfylling'!$C863,7,1)</f>
        <v/>
      </c>
      <c r="K863" t="str">
        <f>MID('For utfylling'!$C863,8,1)</f>
        <v/>
      </c>
      <c r="L863" t="str">
        <f>MID('For utfylling'!$C863,9,1)</f>
        <v/>
      </c>
      <c r="M863" t="str">
        <f>MID('For utfylling'!$C863,10,1)</f>
        <v/>
      </c>
      <c r="N863" t="str">
        <f>RIGHT('For utfylling'!C863,1)</f>
        <v/>
      </c>
      <c r="O863">
        <f>IF(LEN('For utfylling'!C863)&lt;11,1.1,SUM((D863*$D$1+E863*$E$1+F863*$F$1+G863*$G$1+H863*$H$1+I863*$I$1+J863*$J$1+K863*$K$1+L863*$L$1+M863*$M$1+N863*$N$1))/11)</f>
        <v>1.1000000000000001</v>
      </c>
      <c r="P863">
        <f>IF(LEN('For utfylling'!C863)&lt;11,1.1,SUM((D863*$D$2+E863*$E$2+F863*$F$2+G863*$G$2+H863*$H$2+I863*$I$2+J863*$J$2+K863*$K$2+L863*$L$2+M863*$M$2))/11)</f>
        <v>1.1000000000000001</v>
      </c>
      <c r="S863">
        <f t="shared" si="26"/>
        <v>19</v>
      </c>
      <c r="T863">
        <f>YEAR('For utfylling'!B863)</f>
        <v>1900</v>
      </c>
      <c r="U863">
        <f t="shared" si="27"/>
        <v>1881</v>
      </c>
      <c r="V863">
        <f>IF(OR(U863='For utfylling'!F863,U863=('For utfylling'!F863+1),U863=('For utfylling'!F863-1)),1,0)</f>
        <v>0</v>
      </c>
    </row>
    <row r="864" spans="4:22" x14ac:dyDescent="0.2">
      <c r="D864" t="str">
        <f>MID('For utfylling'!$C864,1,1)</f>
        <v/>
      </c>
      <c r="E864" t="str">
        <f>MID('For utfylling'!$C864,2,1)</f>
        <v/>
      </c>
      <c r="F864" t="str">
        <f>MID('For utfylling'!$C864,3,1)</f>
        <v/>
      </c>
      <c r="G864" t="str">
        <f>MID('For utfylling'!$C864,4,1)</f>
        <v/>
      </c>
      <c r="H864" t="str">
        <f>MID('For utfylling'!$C864,5,1)</f>
        <v/>
      </c>
      <c r="I864" t="str">
        <f>MID('For utfylling'!$C864,6,1)</f>
        <v/>
      </c>
      <c r="J864" t="str">
        <f>MID('For utfylling'!$C864,7,1)</f>
        <v/>
      </c>
      <c r="K864" t="str">
        <f>MID('For utfylling'!$C864,8,1)</f>
        <v/>
      </c>
      <c r="L864" t="str">
        <f>MID('For utfylling'!$C864,9,1)</f>
        <v/>
      </c>
      <c r="M864" t="str">
        <f>MID('For utfylling'!$C864,10,1)</f>
        <v/>
      </c>
      <c r="N864" t="str">
        <f>RIGHT('For utfylling'!C864,1)</f>
        <v/>
      </c>
      <c r="O864">
        <f>IF(LEN('For utfylling'!C864)&lt;11,1.1,SUM((D864*$D$1+E864*$E$1+F864*$F$1+G864*$G$1+H864*$H$1+I864*$I$1+J864*$J$1+K864*$K$1+L864*$L$1+M864*$M$1+N864*$N$1))/11)</f>
        <v>1.1000000000000001</v>
      </c>
      <c r="P864">
        <f>IF(LEN('For utfylling'!C864)&lt;11,1.1,SUM((D864*$D$2+E864*$E$2+F864*$F$2+G864*$G$2+H864*$H$2+I864*$I$2+J864*$J$2+K864*$K$2+L864*$L$2+M864*$M$2))/11)</f>
        <v>1.1000000000000001</v>
      </c>
      <c r="S864">
        <f t="shared" si="26"/>
        <v>19</v>
      </c>
      <c r="T864">
        <f>YEAR('For utfylling'!B864)</f>
        <v>1900</v>
      </c>
      <c r="U864">
        <f t="shared" si="27"/>
        <v>1881</v>
      </c>
      <c r="V864">
        <f>IF(OR(U864='For utfylling'!F864,U864=('For utfylling'!F864+1),U864=('For utfylling'!F864-1)),1,0)</f>
        <v>0</v>
      </c>
    </row>
    <row r="865" spans="4:22" x14ac:dyDescent="0.2">
      <c r="D865" t="str">
        <f>MID('For utfylling'!$C865,1,1)</f>
        <v/>
      </c>
      <c r="E865" t="str">
        <f>MID('For utfylling'!$C865,2,1)</f>
        <v/>
      </c>
      <c r="F865" t="str">
        <f>MID('For utfylling'!$C865,3,1)</f>
        <v/>
      </c>
      <c r="G865" t="str">
        <f>MID('For utfylling'!$C865,4,1)</f>
        <v/>
      </c>
      <c r="H865" t="str">
        <f>MID('For utfylling'!$C865,5,1)</f>
        <v/>
      </c>
      <c r="I865" t="str">
        <f>MID('For utfylling'!$C865,6,1)</f>
        <v/>
      </c>
      <c r="J865" t="str">
        <f>MID('For utfylling'!$C865,7,1)</f>
        <v/>
      </c>
      <c r="K865" t="str">
        <f>MID('For utfylling'!$C865,8,1)</f>
        <v/>
      </c>
      <c r="L865" t="str">
        <f>MID('For utfylling'!$C865,9,1)</f>
        <v/>
      </c>
      <c r="M865" t="str">
        <f>MID('For utfylling'!$C865,10,1)</f>
        <v/>
      </c>
      <c r="N865" t="str">
        <f>RIGHT('For utfylling'!C865,1)</f>
        <v/>
      </c>
      <c r="O865">
        <f>IF(LEN('For utfylling'!C865)&lt;11,1.1,SUM((D865*$D$1+E865*$E$1+F865*$F$1+G865*$G$1+H865*$H$1+I865*$I$1+J865*$J$1+K865*$K$1+L865*$L$1+M865*$M$1+N865*$N$1))/11)</f>
        <v>1.1000000000000001</v>
      </c>
      <c r="P865">
        <f>IF(LEN('For utfylling'!C865)&lt;11,1.1,SUM((D865*$D$2+E865*$E$2+F865*$F$2+G865*$G$2+H865*$H$2+I865*$I$2+J865*$J$2+K865*$K$2+L865*$L$2+M865*$M$2))/11)</f>
        <v>1.1000000000000001</v>
      </c>
      <c r="S865">
        <f t="shared" si="26"/>
        <v>19</v>
      </c>
      <c r="T865">
        <f>YEAR('For utfylling'!B865)</f>
        <v>1900</v>
      </c>
      <c r="U865">
        <f t="shared" si="27"/>
        <v>1881</v>
      </c>
      <c r="V865">
        <f>IF(OR(U865='For utfylling'!F865,U865=('For utfylling'!F865+1),U865=('For utfylling'!F865-1)),1,0)</f>
        <v>0</v>
      </c>
    </row>
    <row r="866" spans="4:22" x14ac:dyDescent="0.2">
      <c r="D866" t="str">
        <f>MID('For utfylling'!$C866,1,1)</f>
        <v/>
      </c>
      <c r="E866" t="str">
        <f>MID('For utfylling'!$C866,2,1)</f>
        <v/>
      </c>
      <c r="F866" t="str">
        <f>MID('For utfylling'!$C866,3,1)</f>
        <v/>
      </c>
      <c r="G866" t="str">
        <f>MID('For utfylling'!$C866,4,1)</f>
        <v/>
      </c>
      <c r="H866" t="str">
        <f>MID('For utfylling'!$C866,5,1)</f>
        <v/>
      </c>
      <c r="I866" t="str">
        <f>MID('For utfylling'!$C866,6,1)</f>
        <v/>
      </c>
      <c r="J866" t="str">
        <f>MID('For utfylling'!$C866,7,1)</f>
        <v/>
      </c>
      <c r="K866" t="str">
        <f>MID('For utfylling'!$C866,8,1)</f>
        <v/>
      </c>
      <c r="L866" t="str">
        <f>MID('For utfylling'!$C866,9,1)</f>
        <v/>
      </c>
      <c r="M866" t="str">
        <f>MID('For utfylling'!$C866,10,1)</f>
        <v/>
      </c>
      <c r="N866" t="str">
        <f>RIGHT('For utfylling'!C866,1)</f>
        <v/>
      </c>
      <c r="O866">
        <f>IF(LEN('For utfylling'!C866)&lt;11,1.1,SUM((D866*$D$1+E866*$E$1+F866*$F$1+G866*$G$1+H866*$H$1+I866*$I$1+J866*$J$1+K866*$K$1+L866*$L$1+M866*$M$1+N866*$N$1))/11)</f>
        <v>1.1000000000000001</v>
      </c>
      <c r="P866">
        <f>IF(LEN('For utfylling'!C866)&lt;11,1.1,SUM((D866*$D$2+E866*$E$2+F866*$F$2+G866*$G$2+H866*$H$2+I866*$I$2+J866*$J$2+K866*$K$2+L866*$L$2+M866*$M$2))/11)</f>
        <v>1.1000000000000001</v>
      </c>
      <c r="S866">
        <f t="shared" si="26"/>
        <v>19</v>
      </c>
      <c r="T866">
        <f>YEAR('For utfylling'!B866)</f>
        <v>1900</v>
      </c>
      <c r="U866">
        <f t="shared" si="27"/>
        <v>1881</v>
      </c>
      <c r="V866">
        <f>IF(OR(U866='For utfylling'!F866,U866=('For utfylling'!F866+1),U866=('For utfylling'!F866-1)),1,0)</f>
        <v>0</v>
      </c>
    </row>
    <row r="867" spans="4:22" x14ac:dyDescent="0.2">
      <c r="D867" t="str">
        <f>MID('For utfylling'!$C867,1,1)</f>
        <v/>
      </c>
      <c r="E867" t="str">
        <f>MID('For utfylling'!$C867,2,1)</f>
        <v/>
      </c>
      <c r="F867" t="str">
        <f>MID('For utfylling'!$C867,3,1)</f>
        <v/>
      </c>
      <c r="G867" t="str">
        <f>MID('For utfylling'!$C867,4,1)</f>
        <v/>
      </c>
      <c r="H867" t="str">
        <f>MID('For utfylling'!$C867,5,1)</f>
        <v/>
      </c>
      <c r="I867" t="str">
        <f>MID('For utfylling'!$C867,6,1)</f>
        <v/>
      </c>
      <c r="J867" t="str">
        <f>MID('For utfylling'!$C867,7,1)</f>
        <v/>
      </c>
      <c r="K867" t="str">
        <f>MID('For utfylling'!$C867,8,1)</f>
        <v/>
      </c>
      <c r="L867" t="str">
        <f>MID('For utfylling'!$C867,9,1)</f>
        <v/>
      </c>
      <c r="M867" t="str">
        <f>MID('For utfylling'!$C867,10,1)</f>
        <v/>
      </c>
      <c r="N867" t="str">
        <f>RIGHT('For utfylling'!C867,1)</f>
        <v/>
      </c>
      <c r="O867">
        <f>IF(LEN('For utfylling'!C867)&lt;11,1.1,SUM((D867*$D$1+E867*$E$1+F867*$F$1+G867*$G$1+H867*$H$1+I867*$I$1+J867*$J$1+K867*$K$1+L867*$L$1+M867*$M$1+N867*$N$1))/11)</f>
        <v>1.1000000000000001</v>
      </c>
      <c r="P867">
        <f>IF(LEN('For utfylling'!C867)&lt;11,1.1,SUM((D867*$D$2+E867*$E$2+F867*$F$2+G867*$G$2+H867*$H$2+I867*$I$2+J867*$J$2+K867*$K$2+L867*$L$2+M867*$M$2))/11)</f>
        <v>1.1000000000000001</v>
      </c>
      <c r="S867">
        <f t="shared" si="26"/>
        <v>19</v>
      </c>
      <c r="T867">
        <f>YEAR('For utfylling'!B867)</f>
        <v>1900</v>
      </c>
      <c r="U867">
        <f t="shared" si="27"/>
        <v>1881</v>
      </c>
      <c r="V867">
        <f>IF(OR(U867='For utfylling'!F867,U867=('For utfylling'!F867+1),U867=('For utfylling'!F867-1)),1,0)</f>
        <v>0</v>
      </c>
    </row>
    <row r="868" spans="4:22" x14ac:dyDescent="0.2">
      <c r="D868" t="str">
        <f>MID('For utfylling'!$C868,1,1)</f>
        <v/>
      </c>
      <c r="E868" t="str">
        <f>MID('For utfylling'!$C868,2,1)</f>
        <v/>
      </c>
      <c r="F868" t="str">
        <f>MID('For utfylling'!$C868,3,1)</f>
        <v/>
      </c>
      <c r="G868" t="str">
        <f>MID('For utfylling'!$C868,4,1)</f>
        <v/>
      </c>
      <c r="H868" t="str">
        <f>MID('For utfylling'!$C868,5,1)</f>
        <v/>
      </c>
      <c r="I868" t="str">
        <f>MID('For utfylling'!$C868,6,1)</f>
        <v/>
      </c>
      <c r="J868" t="str">
        <f>MID('For utfylling'!$C868,7,1)</f>
        <v/>
      </c>
      <c r="K868" t="str">
        <f>MID('For utfylling'!$C868,8,1)</f>
        <v/>
      </c>
      <c r="L868" t="str">
        <f>MID('For utfylling'!$C868,9,1)</f>
        <v/>
      </c>
      <c r="M868" t="str">
        <f>MID('For utfylling'!$C868,10,1)</f>
        <v/>
      </c>
      <c r="N868" t="str">
        <f>RIGHT('For utfylling'!C868,1)</f>
        <v/>
      </c>
      <c r="O868">
        <f>IF(LEN('For utfylling'!C868)&lt;11,1.1,SUM((D868*$D$1+E868*$E$1+F868*$F$1+G868*$G$1+H868*$H$1+I868*$I$1+J868*$J$1+K868*$K$1+L868*$L$1+M868*$M$1+N868*$N$1))/11)</f>
        <v>1.1000000000000001</v>
      </c>
      <c r="P868">
        <f>IF(LEN('For utfylling'!C868)&lt;11,1.1,SUM((D868*$D$2+E868*$E$2+F868*$F$2+G868*$G$2+H868*$H$2+I868*$I$2+J868*$J$2+K868*$K$2+L868*$L$2+M868*$M$2))/11)</f>
        <v>1.1000000000000001</v>
      </c>
      <c r="S868">
        <f t="shared" si="26"/>
        <v>19</v>
      </c>
      <c r="T868">
        <f>YEAR('For utfylling'!B868)</f>
        <v>1900</v>
      </c>
      <c r="U868">
        <f t="shared" si="27"/>
        <v>1881</v>
      </c>
      <c r="V868">
        <f>IF(OR(U868='For utfylling'!F868,U868=('For utfylling'!F868+1),U868=('For utfylling'!F868-1)),1,0)</f>
        <v>0</v>
      </c>
    </row>
    <row r="869" spans="4:22" x14ac:dyDescent="0.2">
      <c r="D869" t="str">
        <f>MID('For utfylling'!$C869,1,1)</f>
        <v/>
      </c>
      <c r="E869" t="str">
        <f>MID('For utfylling'!$C869,2,1)</f>
        <v/>
      </c>
      <c r="F869" t="str">
        <f>MID('For utfylling'!$C869,3,1)</f>
        <v/>
      </c>
      <c r="G869" t="str">
        <f>MID('For utfylling'!$C869,4,1)</f>
        <v/>
      </c>
      <c r="H869" t="str">
        <f>MID('For utfylling'!$C869,5,1)</f>
        <v/>
      </c>
      <c r="I869" t="str">
        <f>MID('For utfylling'!$C869,6,1)</f>
        <v/>
      </c>
      <c r="J869" t="str">
        <f>MID('For utfylling'!$C869,7,1)</f>
        <v/>
      </c>
      <c r="K869" t="str">
        <f>MID('For utfylling'!$C869,8,1)</f>
        <v/>
      </c>
      <c r="L869" t="str">
        <f>MID('For utfylling'!$C869,9,1)</f>
        <v/>
      </c>
      <c r="M869" t="str">
        <f>MID('For utfylling'!$C869,10,1)</f>
        <v/>
      </c>
      <c r="N869" t="str">
        <f>RIGHT('For utfylling'!C869,1)</f>
        <v/>
      </c>
      <c r="O869">
        <f>IF(LEN('For utfylling'!C869)&lt;11,1.1,SUM((D869*$D$1+E869*$E$1+F869*$F$1+G869*$G$1+H869*$H$1+I869*$I$1+J869*$J$1+K869*$K$1+L869*$L$1+M869*$M$1+N869*$N$1))/11)</f>
        <v>1.1000000000000001</v>
      </c>
      <c r="P869">
        <f>IF(LEN('For utfylling'!C869)&lt;11,1.1,SUM((D869*$D$2+E869*$E$2+F869*$F$2+G869*$G$2+H869*$H$2+I869*$I$2+J869*$J$2+K869*$K$2+L869*$L$2+M869*$M$2))/11)</f>
        <v>1.1000000000000001</v>
      </c>
      <c r="S869">
        <f t="shared" si="26"/>
        <v>19</v>
      </c>
      <c r="T869">
        <f>YEAR('For utfylling'!B869)</f>
        <v>1900</v>
      </c>
      <c r="U869">
        <f t="shared" si="27"/>
        <v>1881</v>
      </c>
      <c r="V869">
        <f>IF(OR(U869='For utfylling'!F869,U869=('For utfylling'!F869+1),U869=('For utfylling'!F869-1)),1,0)</f>
        <v>0</v>
      </c>
    </row>
    <row r="870" spans="4:22" x14ac:dyDescent="0.2">
      <c r="D870" t="str">
        <f>MID('For utfylling'!$C870,1,1)</f>
        <v/>
      </c>
      <c r="E870" t="str">
        <f>MID('For utfylling'!$C870,2,1)</f>
        <v/>
      </c>
      <c r="F870" t="str">
        <f>MID('For utfylling'!$C870,3,1)</f>
        <v/>
      </c>
      <c r="G870" t="str">
        <f>MID('For utfylling'!$C870,4,1)</f>
        <v/>
      </c>
      <c r="H870" t="str">
        <f>MID('For utfylling'!$C870,5,1)</f>
        <v/>
      </c>
      <c r="I870" t="str">
        <f>MID('For utfylling'!$C870,6,1)</f>
        <v/>
      </c>
      <c r="J870" t="str">
        <f>MID('For utfylling'!$C870,7,1)</f>
        <v/>
      </c>
      <c r="K870" t="str">
        <f>MID('For utfylling'!$C870,8,1)</f>
        <v/>
      </c>
      <c r="L870" t="str">
        <f>MID('For utfylling'!$C870,9,1)</f>
        <v/>
      </c>
      <c r="M870" t="str">
        <f>MID('For utfylling'!$C870,10,1)</f>
        <v/>
      </c>
      <c r="N870" t="str">
        <f>RIGHT('For utfylling'!C870,1)</f>
        <v/>
      </c>
      <c r="O870">
        <f>IF(LEN('For utfylling'!C870)&lt;11,1.1,SUM((D870*$D$1+E870*$E$1+F870*$F$1+G870*$G$1+H870*$H$1+I870*$I$1+J870*$J$1+K870*$K$1+L870*$L$1+M870*$M$1+N870*$N$1))/11)</f>
        <v>1.1000000000000001</v>
      </c>
      <c r="P870">
        <f>IF(LEN('For utfylling'!C870)&lt;11,1.1,SUM((D870*$D$2+E870*$E$2+F870*$F$2+G870*$G$2+H870*$H$2+I870*$I$2+J870*$J$2+K870*$K$2+L870*$L$2+M870*$M$2))/11)</f>
        <v>1.1000000000000001</v>
      </c>
      <c r="S870">
        <f t="shared" si="26"/>
        <v>19</v>
      </c>
      <c r="T870">
        <f>YEAR('For utfylling'!B870)</f>
        <v>1900</v>
      </c>
      <c r="U870">
        <f t="shared" si="27"/>
        <v>1881</v>
      </c>
      <c r="V870">
        <f>IF(OR(U870='For utfylling'!F870,U870=('For utfylling'!F870+1),U870=('For utfylling'!F870-1)),1,0)</f>
        <v>0</v>
      </c>
    </row>
    <row r="871" spans="4:22" x14ac:dyDescent="0.2">
      <c r="D871" t="str">
        <f>MID('For utfylling'!$C871,1,1)</f>
        <v/>
      </c>
      <c r="E871" t="str">
        <f>MID('For utfylling'!$C871,2,1)</f>
        <v/>
      </c>
      <c r="F871" t="str">
        <f>MID('For utfylling'!$C871,3,1)</f>
        <v/>
      </c>
      <c r="G871" t="str">
        <f>MID('For utfylling'!$C871,4,1)</f>
        <v/>
      </c>
      <c r="H871" t="str">
        <f>MID('For utfylling'!$C871,5,1)</f>
        <v/>
      </c>
      <c r="I871" t="str">
        <f>MID('For utfylling'!$C871,6,1)</f>
        <v/>
      </c>
      <c r="J871" t="str">
        <f>MID('For utfylling'!$C871,7,1)</f>
        <v/>
      </c>
      <c r="K871" t="str">
        <f>MID('For utfylling'!$C871,8,1)</f>
        <v/>
      </c>
      <c r="L871" t="str">
        <f>MID('For utfylling'!$C871,9,1)</f>
        <v/>
      </c>
      <c r="M871" t="str">
        <f>MID('For utfylling'!$C871,10,1)</f>
        <v/>
      </c>
      <c r="N871" t="str">
        <f>RIGHT('For utfylling'!C871,1)</f>
        <v/>
      </c>
      <c r="O871">
        <f>IF(LEN('For utfylling'!C871)&lt;11,1.1,SUM((D871*$D$1+E871*$E$1+F871*$F$1+G871*$G$1+H871*$H$1+I871*$I$1+J871*$J$1+K871*$K$1+L871*$L$1+M871*$M$1+N871*$N$1))/11)</f>
        <v>1.1000000000000001</v>
      </c>
      <c r="P871">
        <f>IF(LEN('For utfylling'!C871)&lt;11,1.1,SUM((D871*$D$2+E871*$E$2+F871*$F$2+G871*$G$2+H871*$H$2+I871*$I$2+J871*$J$2+K871*$K$2+L871*$L$2+M871*$M$2))/11)</f>
        <v>1.1000000000000001</v>
      </c>
      <c r="S871">
        <f t="shared" si="26"/>
        <v>19</v>
      </c>
      <c r="T871">
        <f>YEAR('For utfylling'!B871)</f>
        <v>1900</v>
      </c>
      <c r="U871">
        <f t="shared" si="27"/>
        <v>1881</v>
      </c>
      <c r="V871">
        <f>IF(OR(U871='For utfylling'!F871,U871=('For utfylling'!F871+1),U871=('For utfylling'!F871-1)),1,0)</f>
        <v>0</v>
      </c>
    </row>
    <row r="872" spans="4:22" x14ac:dyDescent="0.2">
      <c r="D872" t="str">
        <f>MID('For utfylling'!$C872,1,1)</f>
        <v/>
      </c>
      <c r="E872" t="str">
        <f>MID('For utfylling'!$C872,2,1)</f>
        <v/>
      </c>
      <c r="F872" t="str">
        <f>MID('For utfylling'!$C872,3,1)</f>
        <v/>
      </c>
      <c r="G872" t="str">
        <f>MID('For utfylling'!$C872,4,1)</f>
        <v/>
      </c>
      <c r="H872" t="str">
        <f>MID('For utfylling'!$C872,5,1)</f>
        <v/>
      </c>
      <c r="I872" t="str">
        <f>MID('For utfylling'!$C872,6,1)</f>
        <v/>
      </c>
      <c r="J872" t="str">
        <f>MID('For utfylling'!$C872,7,1)</f>
        <v/>
      </c>
      <c r="K872" t="str">
        <f>MID('For utfylling'!$C872,8,1)</f>
        <v/>
      </c>
      <c r="L872" t="str">
        <f>MID('For utfylling'!$C872,9,1)</f>
        <v/>
      </c>
      <c r="M872" t="str">
        <f>MID('For utfylling'!$C872,10,1)</f>
        <v/>
      </c>
      <c r="N872" t="str">
        <f>RIGHT('For utfylling'!C872,1)</f>
        <v/>
      </c>
      <c r="O872">
        <f>IF(LEN('For utfylling'!C872)&lt;11,1.1,SUM((D872*$D$1+E872*$E$1+F872*$F$1+G872*$G$1+H872*$H$1+I872*$I$1+J872*$J$1+K872*$K$1+L872*$L$1+M872*$M$1+N872*$N$1))/11)</f>
        <v>1.1000000000000001</v>
      </c>
      <c r="P872">
        <f>IF(LEN('For utfylling'!C872)&lt;11,1.1,SUM((D872*$D$2+E872*$E$2+F872*$F$2+G872*$G$2+H872*$H$2+I872*$I$2+J872*$J$2+K872*$K$2+L872*$L$2+M872*$M$2))/11)</f>
        <v>1.1000000000000001</v>
      </c>
      <c r="S872">
        <f t="shared" si="26"/>
        <v>19</v>
      </c>
      <c r="T872">
        <f>YEAR('For utfylling'!B872)</f>
        <v>1900</v>
      </c>
      <c r="U872">
        <f t="shared" si="27"/>
        <v>1881</v>
      </c>
      <c r="V872">
        <f>IF(OR(U872='For utfylling'!F872,U872=('For utfylling'!F872+1),U872=('For utfylling'!F872-1)),1,0)</f>
        <v>0</v>
      </c>
    </row>
    <row r="873" spans="4:22" x14ac:dyDescent="0.2">
      <c r="D873" t="str">
        <f>MID('For utfylling'!$C873,1,1)</f>
        <v/>
      </c>
      <c r="E873" t="str">
        <f>MID('For utfylling'!$C873,2,1)</f>
        <v/>
      </c>
      <c r="F873" t="str">
        <f>MID('For utfylling'!$C873,3,1)</f>
        <v/>
      </c>
      <c r="G873" t="str">
        <f>MID('For utfylling'!$C873,4,1)</f>
        <v/>
      </c>
      <c r="H873" t="str">
        <f>MID('For utfylling'!$C873,5,1)</f>
        <v/>
      </c>
      <c r="I873" t="str">
        <f>MID('For utfylling'!$C873,6,1)</f>
        <v/>
      </c>
      <c r="J873" t="str">
        <f>MID('For utfylling'!$C873,7,1)</f>
        <v/>
      </c>
      <c r="K873" t="str">
        <f>MID('For utfylling'!$C873,8,1)</f>
        <v/>
      </c>
      <c r="L873" t="str">
        <f>MID('For utfylling'!$C873,9,1)</f>
        <v/>
      </c>
      <c r="M873" t="str">
        <f>MID('For utfylling'!$C873,10,1)</f>
        <v/>
      </c>
      <c r="N873" t="str">
        <f>RIGHT('For utfylling'!C873,1)</f>
        <v/>
      </c>
      <c r="O873">
        <f>IF(LEN('For utfylling'!C873)&lt;11,1.1,SUM((D873*$D$1+E873*$E$1+F873*$F$1+G873*$G$1+H873*$H$1+I873*$I$1+J873*$J$1+K873*$K$1+L873*$L$1+M873*$M$1+N873*$N$1))/11)</f>
        <v>1.1000000000000001</v>
      </c>
      <c r="P873">
        <f>IF(LEN('For utfylling'!C873)&lt;11,1.1,SUM((D873*$D$2+E873*$E$2+F873*$F$2+G873*$G$2+H873*$H$2+I873*$I$2+J873*$J$2+K873*$K$2+L873*$L$2+M873*$M$2))/11)</f>
        <v>1.1000000000000001</v>
      </c>
      <c r="S873">
        <f t="shared" si="26"/>
        <v>19</v>
      </c>
      <c r="T873">
        <f>YEAR('For utfylling'!B873)</f>
        <v>1900</v>
      </c>
      <c r="U873">
        <f t="shared" si="27"/>
        <v>1881</v>
      </c>
      <c r="V873">
        <f>IF(OR(U873='For utfylling'!F873,U873=('For utfylling'!F873+1),U873=('For utfylling'!F873-1)),1,0)</f>
        <v>0</v>
      </c>
    </row>
    <row r="874" spans="4:22" x14ac:dyDescent="0.2">
      <c r="D874" t="str">
        <f>MID('For utfylling'!$C874,1,1)</f>
        <v/>
      </c>
      <c r="E874" t="str">
        <f>MID('For utfylling'!$C874,2,1)</f>
        <v/>
      </c>
      <c r="F874" t="str">
        <f>MID('For utfylling'!$C874,3,1)</f>
        <v/>
      </c>
      <c r="G874" t="str">
        <f>MID('For utfylling'!$C874,4,1)</f>
        <v/>
      </c>
      <c r="H874" t="str">
        <f>MID('For utfylling'!$C874,5,1)</f>
        <v/>
      </c>
      <c r="I874" t="str">
        <f>MID('For utfylling'!$C874,6,1)</f>
        <v/>
      </c>
      <c r="J874" t="str">
        <f>MID('For utfylling'!$C874,7,1)</f>
        <v/>
      </c>
      <c r="K874" t="str">
        <f>MID('For utfylling'!$C874,8,1)</f>
        <v/>
      </c>
      <c r="L874" t="str">
        <f>MID('For utfylling'!$C874,9,1)</f>
        <v/>
      </c>
      <c r="M874" t="str">
        <f>MID('For utfylling'!$C874,10,1)</f>
        <v/>
      </c>
      <c r="N874" t="str">
        <f>RIGHT('For utfylling'!C874,1)</f>
        <v/>
      </c>
      <c r="O874">
        <f>IF(LEN('For utfylling'!C874)&lt;11,1.1,SUM((D874*$D$1+E874*$E$1+F874*$F$1+G874*$G$1+H874*$H$1+I874*$I$1+J874*$J$1+K874*$K$1+L874*$L$1+M874*$M$1+N874*$N$1))/11)</f>
        <v>1.1000000000000001</v>
      </c>
      <c r="P874">
        <f>IF(LEN('For utfylling'!C874)&lt;11,1.1,SUM((D874*$D$2+E874*$E$2+F874*$F$2+G874*$G$2+H874*$H$2+I874*$I$2+J874*$J$2+K874*$K$2+L874*$L$2+M874*$M$2))/11)</f>
        <v>1.1000000000000001</v>
      </c>
      <c r="S874">
        <f t="shared" si="26"/>
        <v>19</v>
      </c>
      <c r="T874">
        <f>YEAR('For utfylling'!B874)</f>
        <v>1900</v>
      </c>
      <c r="U874">
        <f t="shared" si="27"/>
        <v>1881</v>
      </c>
      <c r="V874">
        <f>IF(OR(U874='For utfylling'!F874,U874=('For utfylling'!F874+1),U874=('For utfylling'!F874-1)),1,0)</f>
        <v>0</v>
      </c>
    </row>
    <row r="875" spans="4:22" x14ac:dyDescent="0.2">
      <c r="D875" t="str">
        <f>MID('For utfylling'!$C875,1,1)</f>
        <v/>
      </c>
      <c r="E875" t="str">
        <f>MID('For utfylling'!$C875,2,1)</f>
        <v/>
      </c>
      <c r="F875" t="str">
        <f>MID('For utfylling'!$C875,3,1)</f>
        <v/>
      </c>
      <c r="G875" t="str">
        <f>MID('For utfylling'!$C875,4,1)</f>
        <v/>
      </c>
      <c r="H875" t="str">
        <f>MID('For utfylling'!$C875,5,1)</f>
        <v/>
      </c>
      <c r="I875" t="str">
        <f>MID('For utfylling'!$C875,6,1)</f>
        <v/>
      </c>
      <c r="J875" t="str">
        <f>MID('For utfylling'!$C875,7,1)</f>
        <v/>
      </c>
      <c r="K875" t="str">
        <f>MID('For utfylling'!$C875,8,1)</f>
        <v/>
      </c>
      <c r="L875" t="str">
        <f>MID('For utfylling'!$C875,9,1)</f>
        <v/>
      </c>
      <c r="M875" t="str">
        <f>MID('For utfylling'!$C875,10,1)</f>
        <v/>
      </c>
      <c r="N875" t="str">
        <f>RIGHT('For utfylling'!C875,1)</f>
        <v/>
      </c>
      <c r="O875">
        <f>IF(LEN('For utfylling'!C875)&lt;11,1.1,SUM((D875*$D$1+E875*$E$1+F875*$F$1+G875*$G$1+H875*$H$1+I875*$I$1+J875*$J$1+K875*$K$1+L875*$L$1+M875*$M$1+N875*$N$1))/11)</f>
        <v>1.1000000000000001</v>
      </c>
      <c r="P875">
        <f>IF(LEN('For utfylling'!C875)&lt;11,1.1,SUM((D875*$D$2+E875*$E$2+F875*$F$2+G875*$G$2+H875*$H$2+I875*$I$2+J875*$J$2+K875*$K$2+L875*$L$2+M875*$M$2))/11)</f>
        <v>1.1000000000000001</v>
      </c>
      <c r="S875">
        <f t="shared" si="26"/>
        <v>19</v>
      </c>
      <c r="T875">
        <f>YEAR('For utfylling'!B875)</f>
        <v>1900</v>
      </c>
      <c r="U875">
        <f t="shared" si="27"/>
        <v>1881</v>
      </c>
      <c r="V875">
        <f>IF(OR(U875='For utfylling'!F875,U875=('For utfylling'!F875+1),U875=('For utfylling'!F875-1)),1,0)</f>
        <v>0</v>
      </c>
    </row>
    <row r="876" spans="4:22" x14ac:dyDescent="0.2">
      <c r="D876" t="str">
        <f>MID('For utfylling'!$C876,1,1)</f>
        <v/>
      </c>
      <c r="E876" t="str">
        <f>MID('For utfylling'!$C876,2,1)</f>
        <v/>
      </c>
      <c r="F876" t="str">
        <f>MID('For utfylling'!$C876,3,1)</f>
        <v/>
      </c>
      <c r="G876" t="str">
        <f>MID('For utfylling'!$C876,4,1)</f>
        <v/>
      </c>
      <c r="H876" t="str">
        <f>MID('For utfylling'!$C876,5,1)</f>
        <v/>
      </c>
      <c r="I876" t="str">
        <f>MID('For utfylling'!$C876,6,1)</f>
        <v/>
      </c>
      <c r="J876" t="str">
        <f>MID('For utfylling'!$C876,7,1)</f>
        <v/>
      </c>
      <c r="K876" t="str">
        <f>MID('For utfylling'!$C876,8,1)</f>
        <v/>
      </c>
      <c r="L876" t="str">
        <f>MID('For utfylling'!$C876,9,1)</f>
        <v/>
      </c>
      <c r="M876" t="str">
        <f>MID('For utfylling'!$C876,10,1)</f>
        <v/>
      </c>
      <c r="N876" t="str">
        <f>RIGHT('For utfylling'!C876,1)</f>
        <v/>
      </c>
      <c r="O876">
        <f>IF(LEN('For utfylling'!C876)&lt;11,1.1,SUM((D876*$D$1+E876*$E$1+F876*$F$1+G876*$G$1+H876*$H$1+I876*$I$1+J876*$J$1+K876*$K$1+L876*$L$1+M876*$M$1+N876*$N$1))/11)</f>
        <v>1.1000000000000001</v>
      </c>
      <c r="P876">
        <f>IF(LEN('For utfylling'!C876)&lt;11,1.1,SUM((D876*$D$2+E876*$E$2+F876*$F$2+G876*$G$2+H876*$H$2+I876*$I$2+J876*$J$2+K876*$K$2+L876*$L$2+M876*$M$2))/11)</f>
        <v>1.1000000000000001</v>
      </c>
      <c r="S876">
        <f t="shared" si="26"/>
        <v>19</v>
      </c>
      <c r="T876">
        <f>YEAR('For utfylling'!B876)</f>
        <v>1900</v>
      </c>
      <c r="U876">
        <f t="shared" si="27"/>
        <v>1881</v>
      </c>
      <c r="V876">
        <f>IF(OR(U876='For utfylling'!F876,U876=('For utfylling'!F876+1),U876=('For utfylling'!F876-1)),1,0)</f>
        <v>0</v>
      </c>
    </row>
    <row r="877" spans="4:22" x14ac:dyDescent="0.2">
      <c r="D877" t="str">
        <f>MID('For utfylling'!$C877,1,1)</f>
        <v/>
      </c>
      <c r="E877" t="str">
        <f>MID('For utfylling'!$C877,2,1)</f>
        <v/>
      </c>
      <c r="F877" t="str">
        <f>MID('For utfylling'!$C877,3,1)</f>
        <v/>
      </c>
      <c r="G877" t="str">
        <f>MID('For utfylling'!$C877,4,1)</f>
        <v/>
      </c>
      <c r="H877" t="str">
        <f>MID('For utfylling'!$C877,5,1)</f>
        <v/>
      </c>
      <c r="I877" t="str">
        <f>MID('For utfylling'!$C877,6,1)</f>
        <v/>
      </c>
      <c r="J877" t="str">
        <f>MID('For utfylling'!$C877,7,1)</f>
        <v/>
      </c>
      <c r="K877" t="str">
        <f>MID('For utfylling'!$C877,8,1)</f>
        <v/>
      </c>
      <c r="L877" t="str">
        <f>MID('For utfylling'!$C877,9,1)</f>
        <v/>
      </c>
      <c r="M877" t="str">
        <f>MID('For utfylling'!$C877,10,1)</f>
        <v/>
      </c>
      <c r="N877" t="str">
        <f>RIGHT('For utfylling'!C877,1)</f>
        <v/>
      </c>
      <c r="O877">
        <f>IF(LEN('For utfylling'!C877)&lt;11,1.1,SUM((D877*$D$1+E877*$E$1+F877*$F$1+G877*$G$1+H877*$H$1+I877*$I$1+J877*$J$1+K877*$K$1+L877*$L$1+M877*$M$1+N877*$N$1))/11)</f>
        <v>1.1000000000000001</v>
      </c>
      <c r="P877">
        <f>IF(LEN('For utfylling'!C877)&lt;11,1.1,SUM((D877*$D$2+E877*$E$2+F877*$F$2+G877*$G$2+H877*$H$2+I877*$I$2+J877*$J$2+K877*$K$2+L877*$L$2+M877*$M$2))/11)</f>
        <v>1.1000000000000001</v>
      </c>
      <c r="S877">
        <f t="shared" si="26"/>
        <v>19</v>
      </c>
      <c r="T877">
        <f>YEAR('For utfylling'!B877)</f>
        <v>1900</v>
      </c>
      <c r="U877">
        <f t="shared" si="27"/>
        <v>1881</v>
      </c>
      <c r="V877">
        <f>IF(OR(U877='For utfylling'!F877,U877=('For utfylling'!F877+1),U877=('For utfylling'!F877-1)),1,0)</f>
        <v>0</v>
      </c>
    </row>
    <row r="878" spans="4:22" x14ac:dyDescent="0.2">
      <c r="D878" t="str">
        <f>MID('For utfylling'!$C878,1,1)</f>
        <v/>
      </c>
      <c r="E878" t="str">
        <f>MID('For utfylling'!$C878,2,1)</f>
        <v/>
      </c>
      <c r="F878" t="str">
        <f>MID('For utfylling'!$C878,3,1)</f>
        <v/>
      </c>
      <c r="G878" t="str">
        <f>MID('For utfylling'!$C878,4,1)</f>
        <v/>
      </c>
      <c r="H878" t="str">
        <f>MID('For utfylling'!$C878,5,1)</f>
        <v/>
      </c>
      <c r="I878" t="str">
        <f>MID('For utfylling'!$C878,6,1)</f>
        <v/>
      </c>
      <c r="J878" t="str">
        <f>MID('For utfylling'!$C878,7,1)</f>
        <v/>
      </c>
      <c r="K878" t="str">
        <f>MID('For utfylling'!$C878,8,1)</f>
        <v/>
      </c>
      <c r="L878" t="str">
        <f>MID('For utfylling'!$C878,9,1)</f>
        <v/>
      </c>
      <c r="M878" t="str">
        <f>MID('For utfylling'!$C878,10,1)</f>
        <v/>
      </c>
      <c r="N878" t="str">
        <f>RIGHT('For utfylling'!C878,1)</f>
        <v/>
      </c>
      <c r="O878">
        <f>IF(LEN('For utfylling'!C878)&lt;11,1.1,SUM((D878*$D$1+E878*$E$1+F878*$F$1+G878*$G$1+H878*$H$1+I878*$I$1+J878*$J$1+K878*$K$1+L878*$L$1+M878*$M$1+N878*$N$1))/11)</f>
        <v>1.1000000000000001</v>
      </c>
      <c r="P878">
        <f>IF(LEN('For utfylling'!C878)&lt;11,1.1,SUM((D878*$D$2+E878*$E$2+F878*$F$2+G878*$G$2+H878*$H$2+I878*$I$2+J878*$J$2+K878*$K$2+L878*$L$2+M878*$M$2))/11)</f>
        <v>1.1000000000000001</v>
      </c>
      <c r="S878">
        <f t="shared" si="26"/>
        <v>19</v>
      </c>
      <c r="T878">
        <f>YEAR('For utfylling'!B878)</f>
        <v>1900</v>
      </c>
      <c r="U878">
        <f t="shared" si="27"/>
        <v>1881</v>
      </c>
      <c r="V878">
        <f>IF(OR(U878='For utfylling'!F878,U878=('For utfylling'!F878+1),U878=('For utfylling'!F878-1)),1,0)</f>
        <v>0</v>
      </c>
    </row>
    <row r="879" spans="4:22" x14ac:dyDescent="0.2">
      <c r="D879" t="str">
        <f>MID('For utfylling'!$C879,1,1)</f>
        <v/>
      </c>
      <c r="E879" t="str">
        <f>MID('For utfylling'!$C879,2,1)</f>
        <v/>
      </c>
      <c r="F879" t="str">
        <f>MID('For utfylling'!$C879,3,1)</f>
        <v/>
      </c>
      <c r="G879" t="str">
        <f>MID('For utfylling'!$C879,4,1)</f>
        <v/>
      </c>
      <c r="H879" t="str">
        <f>MID('For utfylling'!$C879,5,1)</f>
        <v/>
      </c>
      <c r="I879" t="str">
        <f>MID('For utfylling'!$C879,6,1)</f>
        <v/>
      </c>
      <c r="J879" t="str">
        <f>MID('For utfylling'!$C879,7,1)</f>
        <v/>
      </c>
      <c r="K879" t="str">
        <f>MID('For utfylling'!$C879,8,1)</f>
        <v/>
      </c>
      <c r="L879" t="str">
        <f>MID('For utfylling'!$C879,9,1)</f>
        <v/>
      </c>
      <c r="M879" t="str">
        <f>MID('For utfylling'!$C879,10,1)</f>
        <v/>
      </c>
      <c r="N879" t="str">
        <f>RIGHT('For utfylling'!C879,1)</f>
        <v/>
      </c>
      <c r="O879">
        <f>IF(LEN('For utfylling'!C879)&lt;11,1.1,SUM((D879*$D$1+E879*$E$1+F879*$F$1+G879*$G$1+H879*$H$1+I879*$I$1+J879*$J$1+K879*$K$1+L879*$L$1+M879*$M$1+N879*$N$1))/11)</f>
        <v>1.1000000000000001</v>
      </c>
      <c r="P879">
        <f>IF(LEN('For utfylling'!C879)&lt;11,1.1,SUM((D879*$D$2+E879*$E$2+F879*$F$2+G879*$G$2+H879*$H$2+I879*$I$2+J879*$J$2+K879*$K$2+L879*$L$2+M879*$M$2))/11)</f>
        <v>1.1000000000000001</v>
      </c>
      <c r="S879">
        <f t="shared" si="26"/>
        <v>19</v>
      </c>
      <c r="T879">
        <f>YEAR('For utfylling'!B879)</f>
        <v>1900</v>
      </c>
      <c r="U879">
        <f t="shared" si="27"/>
        <v>1881</v>
      </c>
      <c r="V879">
        <f>IF(OR(U879='For utfylling'!F879,U879=('For utfylling'!F879+1),U879=('For utfylling'!F879-1)),1,0)</f>
        <v>0</v>
      </c>
    </row>
    <row r="880" spans="4:22" x14ac:dyDescent="0.2">
      <c r="D880" t="str">
        <f>MID('For utfylling'!$C880,1,1)</f>
        <v/>
      </c>
      <c r="E880" t="str">
        <f>MID('For utfylling'!$C880,2,1)</f>
        <v/>
      </c>
      <c r="F880" t="str">
        <f>MID('For utfylling'!$C880,3,1)</f>
        <v/>
      </c>
      <c r="G880" t="str">
        <f>MID('For utfylling'!$C880,4,1)</f>
        <v/>
      </c>
      <c r="H880" t="str">
        <f>MID('For utfylling'!$C880,5,1)</f>
        <v/>
      </c>
      <c r="I880" t="str">
        <f>MID('For utfylling'!$C880,6,1)</f>
        <v/>
      </c>
      <c r="J880" t="str">
        <f>MID('For utfylling'!$C880,7,1)</f>
        <v/>
      </c>
      <c r="K880" t="str">
        <f>MID('For utfylling'!$C880,8,1)</f>
        <v/>
      </c>
      <c r="L880" t="str">
        <f>MID('For utfylling'!$C880,9,1)</f>
        <v/>
      </c>
      <c r="M880" t="str">
        <f>MID('For utfylling'!$C880,10,1)</f>
        <v/>
      </c>
      <c r="N880" t="str">
        <f>RIGHT('For utfylling'!C880,1)</f>
        <v/>
      </c>
      <c r="O880">
        <f>IF(LEN('For utfylling'!C880)&lt;11,1.1,SUM((D880*$D$1+E880*$E$1+F880*$F$1+G880*$G$1+H880*$H$1+I880*$I$1+J880*$J$1+K880*$K$1+L880*$L$1+M880*$M$1+N880*$N$1))/11)</f>
        <v>1.1000000000000001</v>
      </c>
      <c r="P880">
        <f>IF(LEN('For utfylling'!C880)&lt;11,1.1,SUM((D880*$D$2+E880*$E$2+F880*$F$2+G880*$G$2+H880*$H$2+I880*$I$2+J880*$J$2+K880*$K$2+L880*$L$2+M880*$M$2))/11)</f>
        <v>1.1000000000000001</v>
      </c>
      <c r="S880">
        <f t="shared" si="26"/>
        <v>19</v>
      </c>
      <c r="T880">
        <f>YEAR('For utfylling'!B880)</f>
        <v>1900</v>
      </c>
      <c r="U880">
        <f t="shared" si="27"/>
        <v>1881</v>
      </c>
      <c r="V880">
        <f>IF(OR(U880='For utfylling'!F880,U880=('For utfylling'!F880+1),U880=('For utfylling'!F880-1)),1,0)</f>
        <v>0</v>
      </c>
    </row>
    <row r="881" spans="4:22" x14ac:dyDescent="0.2">
      <c r="D881" t="str">
        <f>MID('For utfylling'!$C881,1,1)</f>
        <v/>
      </c>
      <c r="E881" t="str">
        <f>MID('For utfylling'!$C881,2,1)</f>
        <v/>
      </c>
      <c r="F881" t="str">
        <f>MID('For utfylling'!$C881,3,1)</f>
        <v/>
      </c>
      <c r="G881" t="str">
        <f>MID('For utfylling'!$C881,4,1)</f>
        <v/>
      </c>
      <c r="H881" t="str">
        <f>MID('For utfylling'!$C881,5,1)</f>
        <v/>
      </c>
      <c r="I881" t="str">
        <f>MID('For utfylling'!$C881,6,1)</f>
        <v/>
      </c>
      <c r="J881" t="str">
        <f>MID('For utfylling'!$C881,7,1)</f>
        <v/>
      </c>
      <c r="K881" t="str">
        <f>MID('For utfylling'!$C881,8,1)</f>
        <v/>
      </c>
      <c r="L881" t="str">
        <f>MID('For utfylling'!$C881,9,1)</f>
        <v/>
      </c>
      <c r="M881" t="str">
        <f>MID('For utfylling'!$C881,10,1)</f>
        <v/>
      </c>
      <c r="N881" t="str">
        <f>RIGHT('For utfylling'!C881,1)</f>
        <v/>
      </c>
      <c r="O881">
        <f>IF(LEN('For utfylling'!C881)&lt;11,1.1,SUM((D881*$D$1+E881*$E$1+F881*$F$1+G881*$G$1+H881*$H$1+I881*$I$1+J881*$J$1+K881*$K$1+L881*$L$1+M881*$M$1+N881*$N$1))/11)</f>
        <v>1.1000000000000001</v>
      </c>
      <c r="P881">
        <f>IF(LEN('For utfylling'!C881)&lt;11,1.1,SUM((D881*$D$2+E881*$E$2+F881*$F$2+G881*$G$2+H881*$H$2+I881*$I$2+J881*$J$2+K881*$K$2+L881*$L$2+M881*$M$2))/11)</f>
        <v>1.1000000000000001</v>
      </c>
      <c r="S881">
        <f t="shared" si="26"/>
        <v>19</v>
      </c>
      <c r="T881">
        <f>YEAR('For utfylling'!B881)</f>
        <v>1900</v>
      </c>
      <c r="U881">
        <f t="shared" si="27"/>
        <v>1881</v>
      </c>
      <c r="V881">
        <f>IF(OR(U881='For utfylling'!F881,U881=('For utfylling'!F881+1),U881=('For utfylling'!F881-1)),1,0)</f>
        <v>0</v>
      </c>
    </row>
    <row r="882" spans="4:22" x14ac:dyDescent="0.2">
      <c r="D882" t="str">
        <f>MID('For utfylling'!$C882,1,1)</f>
        <v/>
      </c>
      <c r="E882" t="str">
        <f>MID('For utfylling'!$C882,2,1)</f>
        <v/>
      </c>
      <c r="F882" t="str">
        <f>MID('For utfylling'!$C882,3,1)</f>
        <v/>
      </c>
      <c r="G882" t="str">
        <f>MID('For utfylling'!$C882,4,1)</f>
        <v/>
      </c>
      <c r="H882" t="str">
        <f>MID('For utfylling'!$C882,5,1)</f>
        <v/>
      </c>
      <c r="I882" t="str">
        <f>MID('For utfylling'!$C882,6,1)</f>
        <v/>
      </c>
      <c r="J882" t="str">
        <f>MID('For utfylling'!$C882,7,1)</f>
        <v/>
      </c>
      <c r="K882" t="str">
        <f>MID('For utfylling'!$C882,8,1)</f>
        <v/>
      </c>
      <c r="L882" t="str">
        <f>MID('For utfylling'!$C882,9,1)</f>
        <v/>
      </c>
      <c r="M882" t="str">
        <f>MID('For utfylling'!$C882,10,1)</f>
        <v/>
      </c>
      <c r="N882" t="str">
        <f>RIGHT('For utfylling'!C882,1)</f>
        <v/>
      </c>
      <c r="O882">
        <f>IF(LEN('For utfylling'!C882)&lt;11,1.1,SUM((D882*$D$1+E882*$E$1+F882*$F$1+G882*$G$1+H882*$H$1+I882*$I$1+J882*$J$1+K882*$K$1+L882*$L$1+M882*$M$1+N882*$N$1))/11)</f>
        <v>1.1000000000000001</v>
      </c>
      <c r="P882">
        <f>IF(LEN('For utfylling'!C882)&lt;11,1.1,SUM((D882*$D$2+E882*$E$2+F882*$F$2+G882*$G$2+H882*$H$2+I882*$I$2+J882*$J$2+K882*$K$2+L882*$L$2+M882*$M$2))/11)</f>
        <v>1.1000000000000001</v>
      </c>
      <c r="S882">
        <f t="shared" si="26"/>
        <v>19</v>
      </c>
      <c r="T882">
        <f>YEAR('For utfylling'!B882)</f>
        <v>1900</v>
      </c>
      <c r="U882">
        <f t="shared" si="27"/>
        <v>1881</v>
      </c>
      <c r="V882">
        <f>IF(OR(U882='For utfylling'!F882,U882=('For utfylling'!F882+1),U882=('For utfylling'!F882-1)),1,0)</f>
        <v>0</v>
      </c>
    </row>
    <row r="883" spans="4:22" x14ac:dyDescent="0.2">
      <c r="D883" t="str">
        <f>MID('For utfylling'!$C883,1,1)</f>
        <v/>
      </c>
      <c r="E883" t="str">
        <f>MID('For utfylling'!$C883,2,1)</f>
        <v/>
      </c>
      <c r="F883" t="str">
        <f>MID('For utfylling'!$C883,3,1)</f>
        <v/>
      </c>
      <c r="G883" t="str">
        <f>MID('For utfylling'!$C883,4,1)</f>
        <v/>
      </c>
      <c r="H883" t="str">
        <f>MID('For utfylling'!$C883,5,1)</f>
        <v/>
      </c>
      <c r="I883" t="str">
        <f>MID('For utfylling'!$C883,6,1)</f>
        <v/>
      </c>
      <c r="J883" t="str">
        <f>MID('For utfylling'!$C883,7,1)</f>
        <v/>
      </c>
      <c r="K883" t="str">
        <f>MID('For utfylling'!$C883,8,1)</f>
        <v/>
      </c>
      <c r="L883" t="str">
        <f>MID('For utfylling'!$C883,9,1)</f>
        <v/>
      </c>
      <c r="M883" t="str">
        <f>MID('For utfylling'!$C883,10,1)</f>
        <v/>
      </c>
      <c r="N883" t="str">
        <f>RIGHT('For utfylling'!C883,1)</f>
        <v/>
      </c>
      <c r="O883">
        <f>IF(LEN('For utfylling'!C883)&lt;11,1.1,SUM((D883*$D$1+E883*$E$1+F883*$F$1+G883*$G$1+H883*$H$1+I883*$I$1+J883*$J$1+K883*$K$1+L883*$L$1+M883*$M$1+N883*$N$1))/11)</f>
        <v>1.1000000000000001</v>
      </c>
      <c r="P883">
        <f>IF(LEN('For utfylling'!C883)&lt;11,1.1,SUM((D883*$D$2+E883*$E$2+F883*$F$2+G883*$G$2+H883*$H$2+I883*$I$2+J883*$J$2+K883*$K$2+L883*$L$2+M883*$M$2))/11)</f>
        <v>1.1000000000000001</v>
      </c>
      <c r="S883">
        <f t="shared" si="26"/>
        <v>19</v>
      </c>
      <c r="T883">
        <f>YEAR('For utfylling'!B883)</f>
        <v>1900</v>
      </c>
      <c r="U883">
        <f t="shared" si="27"/>
        <v>1881</v>
      </c>
      <c r="V883">
        <f>IF(OR(U883='For utfylling'!F883,U883=('For utfylling'!F883+1),U883=('For utfylling'!F883-1)),1,0)</f>
        <v>0</v>
      </c>
    </row>
    <row r="884" spans="4:22" x14ac:dyDescent="0.2">
      <c r="D884" t="str">
        <f>MID('For utfylling'!$C884,1,1)</f>
        <v/>
      </c>
      <c r="E884" t="str">
        <f>MID('For utfylling'!$C884,2,1)</f>
        <v/>
      </c>
      <c r="F884" t="str">
        <f>MID('For utfylling'!$C884,3,1)</f>
        <v/>
      </c>
      <c r="G884" t="str">
        <f>MID('For utfylling'!$C884,4,1)</f>
        <v/>
      </c>
      <c r="H884" t="str">
        <f>MID('For utfylling'!$C884,5,1)</f>
        <v/>
      </c>
      <c r="I884" t="str">
        <f>MID('For utfylling'!$C884,6,1)</f>
        <v/>
      </c>
      <c r="J884" t="str">
        <f>MID('For utfylling'!$C884,7,1)</f>
        <v/>
      </c>
      <c r="K884" t="str">
        <f>MID('For utfylling'!$C884,8,1)</f>
        <v/>
      </c>
      <c r="L884" t="str">
        <f>MID('For utfylling'!$C884,9,1)</f>
        <v/>
      </c>
      <c r="M884" t="str">
        <f>MID('For utfylling'!$C884,10,1)</f>
        <v/>
      </c>
      <c r="N884" t="str">
        <f>RIGHT('For utfylling'!C884,1)</f>
        <v/>
      </c>
      <c r="O884">
        <f>IF(LEN('For utfylling'!C884)&lt;11,1.1,SUM((D884*$D$1+E884*$E$1+F884*$F$1+G884*$G$1+H884*$H$1+I884*$I$1+J884*$J$1+K884*$K$1+L884*$L$1+M884*$M$1+N884*$N$1))/11)</f>
        <v>1.1000000000000001</v>
      </c>
      <c r="P884">
        <f>IF(LEN('For utfylling'!C884)&lt;11,1.1,SUM((D884*$D$2+E884*$E$2+F884*$F$2+G884*$G$2+H884*$H$2+I884*$I$2+J884*$J$2+K884*$K$2+L884*$L$2+M884*$M$2))/11)</f>
        <v>1.1000000000000001</v>
      </c>
      <c r="S884">
        <f t="shared" si="26"/>
        <v>19</v>
      </c>
      <c r="T884">
        <f>YEAR('For utfylling'!B884)</f>
        <v>1900</v>
      </c>
      <c r="U884">
        <f t="shared" si="27"/>
        <v>1881</v>
      </c>
      <c r="V884">
        <f>IF(OR(U884='For utfylling'!F884,U884=('For utfylling'!F884+1),U884=('For utfylling'!F884-1)),1,0)</f>
        <v>0</v>
      </c>
    </row>
    <row r="885" spans="4:22" x14ac:dyDescent="0.2">
      <c r="D885" t="str">
        <f>MID('For utfylling'!$C885,1,1)</f>
        <v/>
      </c>
      <c r="E885" t="str">
        <f>MID('For utfylling'!$C885,2,1)</f>
        <v/>
      </c>
      <c r="F885" t="str">
        <f>MID('For utfylling'!$C885,3,1)</f>
        <v/>
      </c>
      <c r="G885" t="str">
        <f>MID('For utfylling'!$C885,4,1)</f>
        <v/>
      </c>
      <c r="H885" t="str">
        <f>MID('For utfylling'!$C885,5,1)</f>
        <v/>
      </c>
      <c r="I885" t="str">
        <f>MID('For utfylling'!$C885,6,1)</f>
        <v/>
      </c>
      <c r="J885" t="str">
        <f>MID('For utfylling'!$C885,7,1)</f>
        <v/>
      </c>
      <c r="K885" t="str">
        <f>MID('For utfylling'!$C885,8,1)</f>
        <v/>
      </c>
      <c r="L885" t="str">
        <f>MID('For utfylling'!$C885,9,1)</f>
        <v/>
      </c>
      <c r="M885" t="str">
        <f>MID('For utfylling'!$C885,10,1)</f>
        <v/>
      </c>
      <c r="N885" t="str">
        <f>RIGHT('For utfylling'!C885,1)</f>
        <v/>
      </c>
      <c r="O885">
        <f>IF(LEN('For utfylling'!C885)&lt;11,1.1,SUM((D885*$D$1+E885*$E$1+F885*$F$1+G885*$G$1+H885*$H$1+I885*$I$1+J885*$J$1+K885*$K$1+L885*$L$1+M885*$M$1+N885*$N$1))/11)</f>
        <v>1.1000000000000001</v>
      </c>
      <c r="P885">
        <f>IF(LEN('For utfylling'!C885)&lt;11,1.1,SUM((D885*$D$2+E885*$E$2+F885*$F$2+G885*$G$2+H885*$H$2+I885*$I$2+J885*$J$2+K885*$K$2+L885*$L$2+M885*$M$2))/11)</f>
        <v>1.1000000000000001</v>
      </c>
      <c r="S885">
        <f t="shared" si="26"/>
        <v>19</v>
      </c>
      <c r="T885">
        <f>YEAR('For utfylling'!B885)</f>
        <v>1900</v>
      </c>
      <c r="U885">
        <f t="shared" si="27"/>
        <v>1881</v>
      </c>
      <c r="V885">
        <f>IF(OR(U885='For utfylling'!F885,U885=('For utfylling'!F885+1),U885=('For utfylling'!F885-1)),1,0)</f>
        <v>0</v>
      </c>
    </row>
    <row r="886" spans="4:22" x14ac:dyDescent="0.2">
      <c r="D886" t="str">
        <f>MID('For utfylling'!$C886,1,1)</f>
        <v/>
      </c>
      <c r="E886" t="str">
        <f>MID('For utfylling'!$C886,2,1)</f>
        <v/>
      </c>
      <c r="F886" t="str">
        <f>MID('For utfylling'!$C886,3,1)</f>
        <v/>
      </c>
      <c r="G886" t="str">
        <f>MID('For utfylling'!$C886,4,1)</f>
        <v/>
      </c>
      <c r="H886" t="str">
        <f>MID('For utfylling'!$C886,5,1)</f>
        <v/>
      </c>
      <c r="I886" t="str">
        <f>MID('For utfylling'!$C886,6,1)</f>
        <v/>
      </c>
      <c r="J886" t="str">
        <f>MID('For utfylling'!$C886,7,1)</f>
        <v/>
      </c>
      <c r="K886" t="str">
        <f>MID('For utfylling'!$C886,8,1)</f>
        <v/>
      </c>
      <c r="L886" t="str">
        <f>MID('For utfylling'!$C886,9,1)</f>
        <v/>
      </c>
      <c r="M886" t="str">
        <f>MID('For utfylling'!$C886,10,1)</f>
        <v/>
      </c>
      <c r="N886" t="str">
        <f>RIGHT('For utfylling'!C886,1)</f>
        <v/>
      </c>
      <c r="O886">
        <f>IF(LEN('For utfylling'!C886)&lt;11,1.1,SUM((D886*$D$1+E886*$E$1+F886*$F$1+G886*$G$1+H886*$H$1+I886*$I$1+J886*$J$1+K886*$K$1+L886*$L$1+M886*$M$1+N886*$N$1))/11)</f>
        <v>1.1000000000000001</v>
      </c>
      <c r="P886">
        <f>IF(LEN('For utfylling'!C886)&lt;11,1.1,SUM((D886*$D$2+E886*$E$2+F886*$F$2+G886*$G$2+H886*$H$2+I886*$I$2+J886*$J$2+K886*$K$2+L886*$L$2+M886*$M$2))/11)</f>
        <v>1.1000000000000001</v>
      </c>
      <c r="S886">
        <f t="shared" si="26"/>
        <v>19</v>
      </c>
      <c r="T886">
        <f>YEAR('For utfylling'!B886)</f>
        <v>1900</v>
      </c>
      <c r="U886">
        <f t="shared" si="27"/>
        <v>1881</v>
      </c>
      <c r="V886">
        <f>IF(OR(U886='For utfylling'!F886,U886=('For utfylling'!F886+1),U886=('For utfylling'!F886-1)),1,0)</f>
        <v>0</v>
      </c>
    </row>
    <row r="887" spans="4:22" x14ac:dyDescent="0.2">
      <c r="D887" t="str">
        <f>MID('For utfylling'!$C887,1,1)</f>
        <v/>
      </c>
      <c r="E887" t="str">
        <f>MID('For utfylling'!$C887,2,1)</f>
        <v/>
      </c>
      <c r="F887" t="str">
        <f>MID('For utfylling'!$C887,3,1)</f>
        <v/>
      </c>
      <c r="G887" t="str">
        <f>MID('For utfylling'!$C887,4,1)</f>
        <v/>
      </c>
      <c r="H887" t="str">
        <f>MID('For utfylling'!$C887,5,1)</f>
        <v/>
      </c>
      <c r="I887" t="str">
        <f>MID('For utfylling'!$C887,6,1)</f>
        <v/>
      </c>
      <c r="J887" t="str">
        <f>MID('For utfylling'!$C887,7,1)</f>
        <v/>
      </c>
      <c r="K887" t="str">
        <f>MID('For utfylling'!$C887,8,1)</f>
        <v/>
      </c>
      <c r="L887" t="str">
        <f>MID('For utfylling'!$C887,9,1)</f>
        <v/>
      </c>
      <c r="M887" t="str">
        <f>MID('For utfylling'!$C887,10,1)</f>
        <v/>
      </c>
      <c r="N887" t="str">
        <f>RIGHT('For utfylling'!C887,1)</f>
        <v/>
      </c>
      <c r="O887">
        <f>IF(LEN('For utfylling'!C887)&lt;11,1.1,SUM((D887*$D$1+E887*$E$1+F887*$F$1+G887*$G$1+H887*$H$1+I887*$I$1+J887*$J$1+K887*$K$1+L887*$L$1+M887*$M$1+N887*$N$1))/11)</f>
        <v>1.1000000000000001</v>
      </c>
      <c r="P887">
        <f>IF(LEN('For utfylling'!C887)&lt;11,1.1,SUM((D887*$D$2+E887*$E$2+F887*$F$2+G887*$G$2+H887*$H$2+I887*$I$2+J887*$J$2+K887*$K$2+L887*$L$2+M887*$M$2))/11)</f>
        <v>1.1000000000000001</v>
      </c>
      <c r="S887">
        <f t="shared" si="26"/>
        <v>19</v>
      </c>
      <c r="T887">
        <f>YEAR('For utfylling'!B887)</f>
        <v>1900</v>
      </c>
      <c r="U887">
        <f t="shared" si="27"/>
        <v>1881</v>
      </c>
      <c r="V887">
        <f>IF(OR(U887='For utfylling'!F887,U887=('For utfylling'!F887+1),U887=('For utfylling'!F887-1)),1,0)</f>
        <v>0</v>
      </c>
    </row>
    <row r="888" spans="4:22" x14ac:dyDescent="0.2">
      <c r="D888" t="str">
        <f>MID('For utfylling'!$C888,1,1)</f>
        <v/>
      </c>
      <c r="E888" t="str">
        <f>MID('For utfylling'!$C888,2,1)</f>
        <v/>
      </c>
      <c r="F888" t="str">
        <f>MID('For utfylling'!$C888,3,1)</f>
        <v/>
      </c>
      <c r="G888" t="str">
        <f>MID('For utfylling'!$C888,4,1)</f>
        <v/>
      </c>
      <c r="H888" t="str">
        <f>MID('For utfylling'!$C888,5,1)</f>
        <v/>
      </c>
      <c r="I888" t="str">
        <f>MID('For utfylling'!$C888,6,1)</f>
        <v/>
      </c>
      <c r="J888" t="str">
        <f>MID('For utfylling'!$C888,7,1)</f>
        <v/>
      </c>
      <c r="K888" t="str">
        <f>MID('For utfylling'!$C888,8,1)</f>
        <v/>
      </c>
      <c r="L888" t="str">
        <f>MID('For utfylling'!$C888,9,1)</f>
        <v/>
      </c>
      <c r="M888" t="str">
        <f>MID('For utfylling'!$C888,10,1)</f>
        <v/>
      </c>
      <c r="N888" t="str">
        <f>RIGHT('For utfylling'!C888,1)</f>
        <v/>
      </c>
      <c r="O888">
        <f>IF(LEN('For utfylling'!C888)&lt;11,1.1,SUM((D888*$D$1+E888*$E$1+F888*$F$1+G888*$G$1+H888*$H$1+I888*$I$1+J888*$J$1+K888*$K$1+L888*$L$1+M888*$M$1+N888*$N$1))/11)</f>
        <v>1.1000000000000001</v>
      </c>
      <c r="P888">
        <f>IF(LEN('For utfylling'!C888)&lt;11,1.1,SUM((D888*$D$2+E888*$E$2+F888*$F$2+G888*$G$2+H888*$H$2+I888*$I$2+J888*$J$2+K888*$K$2+L888*$L$2+M888*$M$2))/11)</f>
        <v>1.1000000000000001</v>
      </c>
      <c r="S888">
        <f t="shared" si="26"/>
        <v>19</v>
      </c>
      <c r="T888">
        <f>YEAR('For utfylling'!B888)</f>
        <v>1900</v>
      </c>
      <c r="U888">
        <f t="shared" si="27"/>
        <v>1881</v>
      </c>
      <c r="V888">
        <f>IF(OR(U888='For utfylling'!F888,U888=('For utfylling'!F888+1),U888=('For utfylling'!F888-1)),1,0)</f>
        <v>0</v>
      </c>
    </row>
    <row r="889" spans="4:22" x14ac:dyDescent="0.2">
      <c r="D889" t="str">
        <f>MID('For utfylling'!$C889,1,1)</f>
        <v/>
      </c>
      <c r="E889" t="str">
        <f>MID('For utfylling'!$C889,2,1)</f>
        <v/>
      </c>
      <c r="F889" t="str">
        <f>MID('For utfylling'!$C889,3,1)</f>
        <v/>
      </c>
      <c r="G889" t="str">
        <f>MID('For utfylling'!$C889,4,1)</f>
        <v/>
      </c>
      <c r="H889" t="str">
        <f>MID('For utfylling'!$C889,5,1)</f>
        <v/>
      </c>
      <c r="I889" t="str">
        <f>MID('For utfylling'!$C889,6,1)</f>
        <v/>
      </c>
      <c r="J889" t="str">
        <f>MID('For utfylling'!$C889,7,1)</f>
        <v/>
      </c>
      <c r="K889" t="str">
        <f>MID('For utfylling'!$C889,8,1)</f>
        <v/>
      </c>
      <c r="L889" t="str">
        <f>MID('For utfylling'!$C889,9,1)</f>
        <v/>
      </c>
      <c r="M889" t="str">
        <f>MID('For utfylling'!$C889,10,1)</f>
        <v/>
      </c>
      <c r="N889" t="str">
        <f>RIGHT('For utfylling'!C889,1)</f>
        <v/>
      </c>
      <c r="O889">
        <f>IF(LEN('For utfylling'!C889)&lt;11,1.1,SUM((D889*$D$1+E889*$E$1+F889*$F$1+G889*$G$1+H889*$H$1+I889*$I$1+J889*$J$1+K889*$K$1+L889*$L$1+M889*$M$1+N889*$N$1))/11)</f>
        <v>1.1000000000000001</v>
      </c>
      <c r="P889">
        <f>IF(LEN('For utfylling'!C889)&lt;11,1.1,SUM((D889*$D$2+E889*$E$2+F889*$F$2+G889*$G$2+H889*$H$2+I889*$I$2+J889*$J$2+K889*$K$2+L889*$L$2+M889*$M$2))/11)</f>
        <v>1.1000000000000001</v>
      </c>
      <c r="S889">
        <f t="shared" si="26"/>
        <v>19</v>
      </c>
      <c r="T889">
        <f>YEAR('For utfylling'!B889)</f>
        <v>1900</v>
      </c>
      <c r="U889">
        <f t="shared" si="27"/>
        <v>1881</v>
      </c>
      <c r="V889">
        <f>IF(OR(U889='For utfylling'!F889,U889=('For utfylling'!F889+1),U889=('For utfylling'!F889-1)),1,0)</f>
        <v>0</v>
      </c>
    </row>
    <row r="890" spans="4:22" x14ac:dyDescent="0.2">
      <c r="D890" t="str">
        <f>MID('For utfylling'!$C890,1,1)</f>
        <v/>
      </c>
      <c r="E890" t="str">
        <f>MID('For utfylling'!$C890,2,1)</f>
        <v/>
      </c>
      <c r="F890" t="str">
        <f>MID('For utfylling'!$C890,3,1)</f>
        <v/>
      </c>
      <c r="G890" t="str">
        <f>MID('For utfylling'!$C890,4,1)</f>
        <v/>
      </c>
      <c r="H890" t="str">
        <f>MID('For utfylling'!$C890,5,1)</f>
        <v/>
      </c>
      <c r="I890" t="str">
        <f>MID('For utfylling'!$C890,6,1)</f>
        <v/>
      </c>
      <c r="J890" t="str">
        <f>MID('For utfylling'!$C890,7,1)</f>
        <v/>
      </c>
      <c r="K890" t="str">
        <f>MID('For utfylling'!$C890,8,1)</f>
        <v/>
      </c>
      <c r="L890" t="str">
        <f>MID('For utfylling'!$C890,9,1)</f>
        <v/>
      </c>
      <c r="M890" t="str">
        <f>MID('For utfylling'!$C890,10,1)</f>
        <v/>
      </c>
      <c r="N890" t="str">
        <f>RIGHT('For utfylling'!C890,1)</f>
        <v/>
      </c>
      <c r="O890">
        <f>IF(LEN('For utfylling'!C890)&lt;11,1.1,SUM((D890*$D$1+E890*$E$1+F890*$F$1+G890*$G$1+H890*$H$1+I890*$I$1+J890*$J$1+K890*$K$1+L890*$L$1+M890*$M$1+N890*$N$1))/11)</f>
        <v>1.1000000000000001</v>
      </c>
      <c r="P890">
        <f>IF(LEN('For utfylling'!C890)&lt;11,1.1,SUM((D890*$D$2+E890*$E$2+F890*$F$2+G890*$G$2+H890*$H$2+I890*$I$2+J890*$J$2+K890*$K$2+L890*$L$2+M890*$M$2))/11)</f>
        <v>1.1000000000000001</v>
      </c>
      <c r="S890">
        <f t="shared" si="26"/>
        <v>19</v>
      </c>
      <c r="T890">
        <f>YEAR('For utfylling'!B890)</f>
        <v>1900</v>
      </c>
      <c r="U890">
        <f t="shared" si="27"/>
        <v>1881</v>
      </c>
      <c r="V890">
        <f>IF(OR(U890='For utfylling'!F890,U890=('For utfylling'!F890+1),U890=('For utfylling'!F890-1)),1,0)</f>
        <v>0</v>
      </c>
    </row>
    <row r="891" spans="4:22" x14ac:dyDescent="0.2">
      <c r="D891" t="str">
        <f>MID('For utfylling'!$C891,1,1)</f>
        <v/>
      </c>
      <c r="E891" t="str">
        <f>MID('For utfylling'!$C891,2,1)</f>
        <v/>
      </c>
      <c r="F891" t="str">
        <f>MID('For utfylling'!$C891,3,1)</f>
        <v/>
      </c>
      <c r="G891" t="str">
        <f>MID('For utfylling'!$C891,4,1)</f>
        <v/>
      </c>
      <c r="H891" t="str">
        <f>MID('For utfylling'!$C891,5,1)</f>
        <v/>
      </c>
      <c r="I891" t="str">
        <f>MID('For utfylling'!$C891,6,1)</f>
        <v/>
      </c>
      <c r="J891" t="str">
        <f>MID('For utfylling'!$C891,7,1)</f>
        <v/>
      </c>
      <c r="K891" t="str">
        <f>MID('For utfylling'!$C891,8,1)</f>
        <v/>
      </c>
      <c r="L891" t="str">
        <f>MID('For utfylling'!$C891,9,1)</f>
        <v/>
      </c>
      <c r="M891" t="str">
        <f>MID('For utfylling'!$C891,10,1)</f>
        <v/>
      </c>
      <c r="N891" t="str">
        <f>RIGHT('For utfylling'!C891,1)</f>
        <v/>
      </c>
      <c r="O891">
        <f>IF(LEN('For utfylling'!C891)&lt;11,1.1,SUM((D891*$D$1+E891*$E$1+F891*$F$1+G891*$G$1+H891*$H$1+I891*$I$1+J891*$J$1+K891*$K$1+L891*$L$1+M891*$M$1+N891*$N$1))/11)</f>
        <v>1.1000000000000001</v>
      </c>
      <c r="P891">
        <f>IF(LEN('For utfylling'!C891)&lt;11,1.1,SUM((D891*$D$2+E891*$E$2+F891*$F$2+G891*$G$2+H891*$H$2+I891*$I$2+J891*$J$2+K891*$K$2+L891*$L$2+M891*$M$2))/11)</f>
        <v>1.1000000000000001</v>
      </c>
      <c r="S891">
        <f t="shared" si="26"/>
        <v>19</v>
      </c>
      <c r="T891">
        <f>YEAR('For utfylling'!B891)</f>
        <v>1900</v>
      </c>
      <c r="U891">
        <f t="shared" si="27"/>
        <v>1881</v>
      </c>
      <c r="V891">
        <f>IF(OR(U891='For utfylling'!F891,U891=('For utfylling'!F891+1),U891=('For utfylling'!F891-1)),1,0)</f>
        <v>0</v>
      </c>
    </row>
    <row r="892" spans="4:22" x14ac:dyDescent="0.2">
      <c r="D892" t="str">
        <f>MID('For utfylling'!$C892,1,1)</f>
        <v/>
      </c>
      <c r="E892" t="str">
        <f>MID('For utfylling'!$C892,2,1)</f>
        <v/>
      </c>
      <c r="F892" t="str">
        <f>MID('For utfylling'!$C892,3,1)</f>
        <v/>
      </c>
      <c r="G892" t="str">
        <f>MID('For utfylling'!$C892,4,1)</f>
        <v/>
      </c>
      <c r="H892" t="str">
        <f>MID('For utfylling'!$C892,5,1)</f>
        <v/>
      </c>
      <c r="I892" t="str">
        <f>MID('For utfylling'!$C892,6,1)</f>
        <v/>
      </c>
      <c r="J892" t="str">
        <f>MID('For utfylling'!$C892,7,1)</f>
        <v/>
      </c>
      <c r="K892" t="str">
        <f>MID('For utfylling'!$C892,8,1)</f>
        <v/>
      </c>
      <c r="L892" t="str">
        <f>MID('For utfylling'!$C892,9,1)</f>
        <v/>
      </c>
      <c r="M892" t="str">
        <f>MID('For utfylling'!$C892,10,1)</f>
        <v/>
      </c>
      <c r="N892" t="str">
        <f>RIGHT('For utfylling'!C892,1)</f>
        <v/>
      </c>
      <c r="O892">
        <f>IF(LEN('For utfylling'!C892)&lt;11,1.1,SUM((D892*$D$1+E892*$E$1+F892*$F$1+G892*$G$1+H892*$H$1+I892*$I$1+J892*$J$1+K892*$K$1+L892*$L$1+M892*$M$1+N892*$N$1))/11)</f>
        <v>1.1000000000000001</v>
      </c>
      <c r="P892">
        <f>IF(LEN('For utfylling'!C892)&lt;11,1.1,SUM((D892*$D$2+E892*$E$2+F892*$F$2+G892*$G$2+H892*$H$2+I892*$I$2+J892*$J$2+K892*$K$2+L892*$L$2+M892*$M$2))/11)</f>
        <v>1.1000000000000001</v>
      </c>
      <c r="S892">
        <f t="shared" si="26"/>
        <v>19</v>
      </c>
      <c r="T892">
        <f>YEAR('For utfylling'!B892)</f>
        <v>1900</v>
      </c>
      <c r="U892">
        <f t="shared" si="27"/>
        <v>1881</v>
      </c>
      <c r="V892">
        <f>IF(OR(U892='For utfylling'!F892,U892=('For utfylling'!F892+1),U892=('For utfylling'!F892-1)),1,0)</f>
        <v>0</v>
      </c>
    </row>
    <row r="893" spans="4:22" x14ac:dyDescent="0.2">
      <c r="D893" t="str">
        <f>MID('For utfylling'!$C893,1,1)</f>
        <v/>
      </c>
      <c r="E893" t="str">
        <f>MID('For utfylling'!$C893,2,1)</f>
        <v/>
      </c>
      <c r="F893" t="str">
        <f>MID('For utfylling'!$C893,3,1)</f>
        <v/>
      </c>
      <c r="G893" t="str">
        <f>MID('For utfylling'!$C893,4,1)</f>
        <v/>
      </c>
      <c r="H893" t="str">
        <f>MID('For utfylling'!$C893,5,1)</f>
        <v/>
      </c>
      <c r="I893" t="str">
        <f>MID('For utfylling'!$C893,6,1)</f>
        <v/>
      </c>
      <c r="J893" t="str">
        <f>MID('For utfylling'!$C893,7,1)</f>
        <v/>
      </c>
      <c r="K893" t="str">
        <f>MID('For utfylling'!$C893,8,1)</f>
        <v/>
      </c>
      <c r="L893" t="str">
        <f>MID('For utfylling'!$C893,9,1)</f>
        <v/>
      </c>
      <c r="M893" t="str">
        <f>MID('For utfylling'!$C893,10,1)</f>
        <v/>
      </c>
      <c r="N893" t="str">
        <f>RIGHT('For utfylling'!C893,1)</f>
        <v/>
      </c>
      <c r="O893">
        <f>IF(LEN('For utfylling'!C893)&lt;11,1.1,SUM((D893*$D$1+E893*$E$1+F893*$F$1+G893*$G$1+H893*$H$1+I893*$I$1+J893*$J$1+K893*$K$1+L893*$L$1+M893*$M$1+N893*$N$1))/11)</f>
        <v>1.1000000000000001</v>
      </c>
      <c r="P893">
        <f>IF(LEN('For utfylling'!C893)&lt;11,1.1,SUM((D893*$D$2+E893*$E$2+F893*$F$2+G893*$G$2+H893*$H$2+I893*$I$2+J893*$J$2+K893*$K$2+L893*$L$2+M893*$M$2))/11)</f>
        <v>1.1000000000000001</v>
      </c>
      <c r="S893">
        <f t="shared" si="26"/>
        <v>19</v>
      </c>
      <c r="T893">
        <f>YEAR('For utfylling'!B893)</f>
        <v>1900</v>
      </c>
      <c r="U893">
        <f t="shared" si="27"/>
        <v>1881</v>
      </c>
      <c r="V893">
        <f>IF(OR(U893='For utfylling'!F893,U893=('For utfylling'!F893+1),U893=('For utfylling'!F893-1)),1,0)</f>
        <v>0</v>
      </c>
    </row>
    <row r="894" spans="4:22" x14ac:dyDescent="0.2">
      <c r="D894" t="str">
        <f>MID('For utfylling'!$C894,1,1)</f>
        <v/>
      </c>
      <c r="E894" t="str">
        <f>MID('For utfylling'!$C894,2,1)</f>
        <v/>
      </c>
      <c r="F894" t="str">
        <f>MID('For utfylling'!$C894,3,1)</f>
        <v/>
      </c>
      <c r="G894" t="str">
        <f>MID('For utfylling'!$C894,4,1)</f>
        <v/>
      </c>
      <c r="H894" t="str">
        <f>MID('For utfylling'!$C894,5,1)</f>
        <v/>
      </c>
      <c r="I894" t="str">
        <f>MID('For utfylling'!$C894,6,1)</f>
        <v/>
      </c>
      <c r="J894" t="str">
        <f>MID('For utfylling'!$C894,7,1)</f>
        <v/>
      </c>
      <c r="K894" t="str">
        <f>MID('For utfylling'!$C894,8,1)</f>
        <v/>
      </c>
      <c r="L894" t="str">
        <f>MID('For utfylling'!$C894,9,1)</f>
        <v/>
      </c>
      <c r="M894" t="str">
        <f>MID('For utfylling'!$C894,10,1)</f>
        <v/>
      </c>
      <c r="N894" t="str">
        <f>RIGHT('For utfylling'!C894,1)</f>
        <v/>
      </c>
      <c r="O894">
        <f>IF(LEN('For utfylling'!C894)&lt;11,1.1,SUM((D894*$D$1+E894*$E$1+F894*$F$1+G894*$G$1+H894*$H$1+I894*$I$1+J894*$J$1+K894*$K$1+L894*$L$1+M894*$M$1+N894*$N$1))/11)</f>
        <v>1.1000000000000001</v>
      </c>
      <c r="P894">
        <f>IF(LEN('For utfylling'!C894)&lt;11,1.1,SUM((D894*$D$2+E894*$E$2+F894*$F$2+G894*$G$2+H894*$H$2+I894*$I$2+J894*$J$2+K894*$K$2+L894*$L$2+M894*$M$2))/11)</f>
        <v>1.1000000000000001</v>
      </c>
      <c r="S894">
        <f t="shared" si="26"/>
        <v>19</v>
      </c>
      <c r="T894">
        <f>YEAR('For utfylling'!B894)</f>
        <v>1900</v>
      </c>
      <c r="U894">
        <f t="shared" si="27"/>
        <v>1881</v>
      </c>
      <c r="V894">
        <f>IF(OR(U894='For utfylling'!F894,U894=('For utfylling'!F894+1),U894=('For utfylling'!F894-1)),1,0)</f>
        <v>0</v>
      </c>
    </row>
    <row r="895" spans="4:22" x14ac:dyDescent="0.2">
      <c r="D895" t="str">
        <f>MID('For utfylling'!$C895,1,1)</f>
        <v/>
      </c>
      <c r="E895" t="str">
        <f>MID('For utfylling'!$C895,2,1)</f>
        <v/>
      </c>
      <c r="F895" t="str">
        <f>MID('For utfylling'!$C895,3,1)</f>
        <v/>
      </c>
      <c r="G895" t="str">
        <f>MID('For utfylling'!$C895,4,1)</f>
        <v/>
      </c>
      <c r="H895" t="str">
        <f>MID('For utfylling'!$C895,5,1)</f>
        <v/>
      </c>
      <c r="I895" t="str">
        <f>MID('For utfylling'!$C895,6,1)</f>
        <v/>
      </c>
      <c r="J895" t="str">
        <f>MID('For utfylling'!$C895,7,1)</f>
        <v/>
      </c>
      <c r="K895" t="str">
        <f>MID('For utfylling'!$C895,8,1)</f>
        <v/>
      </c>
      <c r="L895" t="str">
        <f>MID('For utfylling'!$C895,9,1)</f>
        <v/>
      </c>
      <c r="M895" t="str">
        <f>MID('For utfylling'!$C895,10,1)</f>
        <v/>
      </c>
      <c r="N895" t="str">
        <f>RIGHT('For utfylling'!C895,1)</f>
        <v/>
      </c>
      <c r="O895">
        <f>IF(LEN('For utfylling'!C895)&lt;11,1.1,SUM((D895*$D$1+E895*$E$1+F895*$F$1+G895*$G$1+H895*$H$1+I895*$I$1+J895*$J$1+K895*$K$1+L895*$L$1+M895*$M$1+N895*$N$1))/11)</f>
        <v>1.1000000000000001</v>
      </c>
      <c r="P895">
        <f>IF(LEN('For utfylling'!C895)&lt;11,1.1,SUM((D895*$D$2+E895*$E$2+F895*$F$2+G895*$G$2+H895*$H$2+I895*$I$2+J895*$J$2+K895*$K$2+L895*$L$2+M895*$M$2))/11)</f>
        <v>1.1000000000000001</v>
      </c>
      <c r="S895">
        <f t="shared" si="26"/>
        <v>19</v>
      </c>
      <c r="T895">
        <f>YEAR('For utfylling'!B895)</f>
        <v>1900</v>
      </c>
      <c r="U895">
        <f t="shared" si="27"/>
        <v>1881</v>
      </c>
      <c r="V895">
        <f>IF(OR(U895='For utfylling'!F895,U895=('For utfylling'!F895+1),U895=('For utfylling'!F895-1)),1,0)</f>
        <v>0</v>
      </c>
    </row>
    <row r="896" spans="4:22" x14ac:dyDescent="0.2">
      <c r="D896" t="str">
        <f>MID('For utfylling'!$C896,1,1)</f>
        <v/>
      </c>
      <c r="E896" t="str">
        <f>MID('For utfylling'!$C896,2,1)</f>
        <v/>
      </c>
      <c r="F896" t="str">
        <f>MID('For utfylling'!$C896,3,1)</f>
        <v/>
      </c>
      <c r="G896" t="str">
        <f>MID('For utfylling'!$C896,4,1)</f>
        <v/>
      </c>
      <c r="H896" t="str">
        <f>MID('For utfylling'!$C896,5,1)</f>
        <v/>
      </c>
      <c r="I896" t="str">
        <f>MID('For utfylling'!$C896,6,1)</f>
        <v/>
      </c>
      <c r="J896" t="str">
        <f>MID('For utfylling'!$C896,7,1)</f>
        <v/>
      </c>
      <c r="K896" t="str">
        <f>MID('For utfylling'!$C896,8,1)</f>
        <v/>
      </c>
      <c r="L896" t="str">
        <f>MID('For utfylling'!$C896,9,1)</f>
        <v/>
      </c>
      <c r="M896" t="str">
        <f>MID('For utfylling'!$C896,10,1)</f>
        <v/>
      </c>
      <c r="N896" t="str">
        <f>RIGHT('For utfylling'!C896,1)</f>
        <v/>
      </c>
      <c r="O896">
        <f>IF(LEN('For utfylling'!C896)&lt;11,1.1,SUM((D896*$D$1+E896*$E$1+F896*$F$1+G896*$G$1+H896*$H$1+I896*$I$1+J896*$J$1+K896*$K$1+L896*$L$1+M896*$M$1+N896*$N$1))/11)</f>
        <v>1.1000000000000001</v>
      </c>
      <c r="P896">
        <f>IF(LEN('For utfylling'!C896)&lt;11,1.1,SUM((D896*$D$2+E896*$E$2+F896*$F$2+G896*$G$2+H896*$H$2+I896*$I$2+J896*$J$2+K896*$K$2+L896*$L$2+M896*$M$2))/11)</f>
        <v>1.1000000000000001</v>
      </c>
      <c r="S896">
        <f t="shared" si="26"/>
        <v>19</v>
      </c>
      <c r="T896">
        <f>YEAR('For utfylling'!B896)</f>
        <v>1900</v>
      </c>
      <c r="U896">
        <f t="shared" si="27"/>
        <v>1881</v>
      </c>
      <c r="V896">
        <f>IF(OR(U896='For utfylling'!F896,U896=('For utfylling'!F896+1),U896=('For utfylling'!F896-1)),1,0)</f>
        <v>0</v>
      </c>
    </row>
    <row r="897" spans="4:22" x14ac:dyDescent="0.2">
      <c r="D897" t="str">
        <f>MID('For utfylling'!$C897,1,1)</f>
        <v/>
      </c>
      <c r="E897" t="str">
        <f>MID('For utfylling'!$C897,2,1)</f>
        <v/>
      </c>
      <c r="F897" t="str">
        <f>MID('For utfylling'!$C897,3,1)</f>
        <v/>
      </c>
      <c r="G897" t="str">
        <f>MID('For utfylling'!$C897,4,1)</f>
        <v/>
      </c>
      <c r="H897" t="str">
        <f>MID('For utfylling'!$C897,5,1)</f>
        <v/>
      </c>
      <c r="I897" t="str">
        <f>MID('For utfylling'!$C897,6,1)</f>
        <v/>
      </c>
      <c r="J897" t="str">
        <f>MID('For utfylling'!$C897,7,1)</f>
        <v/>
      </c>
      <c r="K897" t="str">
        <f>MID('For utfylling'!$C897,8,1)</f>
        <v/>
      </c>
      <c r="L897" t="str">
        <f>MID('For utfylling'!$C897,9,1)</f>
        <v/>
      </c>
      <c r="M897" t="str">
        <f>MID('For utfylling'!$C897,10,1)</f>
        <v/>
      </c>
      <c r="N897" t="str">
        <f>RIGHT('For utfylling'!C897,1)</f>
        <v/>
      </c>
      <c r="O897">
        <f>IF(LEN('For utfylling'!C897)&lt;11,1.1,SUM((D897*$D$1+E897*$E$1+F897*$F$1+G897*$G$1+H897*$H$1+I897*$I$1+J897*$J$1+K897*$K$1+L897*$L$1+M897*$M$1+N897*$N$1))/11)</f>
        <v>1.1000000000000001</v>
      </c>
      <c r="P897">
        <f>IF(LEN('For utfylling'!C897)&lt;11,1.1,SUM((D897*$D$2+E897*$E$2+F897*$F$2+G897*$G$2+H897*$H$2+I897*$I$2+J897*$J$2+K897*$K$2+L897*$L$2+M897*$M$2))/11)</f>
        <v>1.1000000000000001</v>
      </c>
      <c r="S897">
        <f t="shared" si="26"/>
        <v>19</v>
      </c>
      <c r="T897">
        <f>YEAR('For utfylling'!B897)</f>
        <v>1900</v>
      </c>
      <c r="U897">
        <f t="shared" si="27"/>
        <v>1881</v>
      </c>
      <c r="V897">
        <f>IF(OR(U897='For utfylling'!F897,U897=('For utfylling'!F897+1),U897=('For utfylling'!F897-1)),1,0)</f>
        <v>0</v>
      </c>
    </row>
    <row r="898" spans="4:22" x14ac:dyDescent="0.2">
      <c r="D898" t="str">
        <f>MID('For utfylling'!$C898,1,1)</f>
        <v/>
      </c>
      <c r="E898" t="str">
        <f>MID('For utfylling'!$C898,2,1)</f>
        <v/>
      </c>
      <c r="F898" t="str">
        <f>MID('For utfylling'!$C898,3,1)</f>
        <v/>
      </c>
      <c r="G898" t="str">
        <f>MID('For utfylling'!$C898,4,1)</f>
        <v/>
      </c>
      <c r="H898" t="str">
        <f>MID('For utfylling'!$C898,5,1)</f>
        <v/>
      </c>
      <c r="I898" t="str">
        <f>MID('For utfylling'!$C898,6,1)</f>
        <v/>
      </c>
      <c r="J898" t="str">
        <f>MID('For utfylling'!$C898,7,1)</f>
        <v/>
      </c>
      <c r="K898" t="str">
        <f>MID('For utfylling'!$C898,8,1)</f>
        <v/>
      </c>
      <c r="L898" t="str">
        <f>MID('For utfylling'!$C898,9,1)</f>
        <v/>
      </c>
      <c r="M898" t="str">
        <f>MID('For utfylling'!$C898,10,1)</f>
        <v/>
      </c>
      <c r="N898" t="str">
        <f>RIGHT('For utfylling'!C898,1)</f>
        <v/>
      </c>
      <c r="O898">
        <f>IF(LEN('For utfylling'!C898)&lt;11,1.1,SUM((D898*$D$1+E898*$E$1+F898*$F$1+G898*$G$1+H898*$H$1+I898*$I$1+J898*$J$1+K898*$K$1+L898*$L$1+M898*$M$1+N898*$N$1))/11)</f>
        <v>1.1000000000000001</v>
      </c>
      <c r="P898">
        <f>IF(LEN('For utfylling'!C898)&lt;11,1.1,SUM((D898*$D$2+E898*$E$2+F898*$F$2+G898*$G$2+H898*$H$2+I898*$I$2+J898*$J$2+K898*$K$2+L898*$L$2+M898*$M$2))/11)</f>
        <v>1.1000000000000001</v>
      </c>
      <c r="S898">
        <f t="shared" si="26"/>
        <v>19</v>
      </c>
      <c r="T898">
        <f>YEAR('For utfylling'!B898)</f>
        <v>1900</v>
      </c>
      <c r="U898">
        <f t="shared" si="27"/>
        <v>1881</v>
      </c>
      <c r="V898">
        <f>IF(OR(U898='For utfylling'!F898,U898=('For utfylling'!F898+1),U898=('For utfylling'!F898-1)),1,0)</f>
        <v>0</v>
      </c>
    </row>
    <row r="899" spans="4:22" x14ac:dyDescent="0.2">
      <c r="D899" t="str">
        <f>MID('For utfylling'!$C899,1,1)</f>
        <v/>
      </c>
      <c r="E899" t="str">
        <f>MID('For utfylling'!$C899,2,1)</f>
        <v/>
      </c>
      <c r="F899" t="str">
        <f>MID('For utfylling'!$C899,3,1)</f>
        <v/>
      </c>
      <c r="G899" t="str">
        <f>MID('For utfylling'!$C899,4,1)</f>
        <v/>
      </c>
      <c r="H899" t="str">
        <f>MID('For utfylling'!$C899,5,1)</f>
        <v/>
      </c>
      <c r="I899" t="str">
        <f>MID('For utfylling'!$C899,6,1)</f>
        <v/>
      </c>
      <c r="J899" t="str">
        <f>MID('For utfylling'!$C899,7,1)</f>
        <v/>
      </c>
      <c r="K899" t="str">
        <f>MID('For utfylling'!$C899,8,1)</f>
        <v/>
      </c>
      <c r="L899" t="str">
        <f>MID('For utfylling'!$C899,9,1)</f>
        <v/>
      </c>
      <c r="M899" t="str">
        <f>MID('For utfylling'!$C899,10,1)</f>
        <v/>
      </c>
      <c r="N899" t="str">
        <f>RIGHT('For utfylling'!C899,1)</f>
        <v/>
      </c>
      <c r="O899">
        <f>IF(LEN('For utfylling'!C899)&lt;11,1.1,SUM((D899*$D$1+E899*$E$1+F899*$F$1+G899*$G$1+H899*$H$1+I899*$I$1+J899*$J$1+K899*$K$1+L899*$L$1+M899*$M$1+N899*$N$1))/11)</f>
        <v>1.1000000000000001</v>
      </c>
      <c r="P899">
        <f>IF(LEN('For utfylling'!C899)&lt;11,1.1,SUM((D899*$D$2+E899*$E$2+F899*$F$2+G899*$G$2+H899*$H$2+I899*$I$2+J899*$J$2+K899*$K$2+L899*$L$2+M899*$M$2))/11)</f>
        <v>1.1000000000000001</v>
      </c>
      <c r="S899">
        <f t="shared" si="26"/>
        <v>19</v>
      </c>
      <c r="T899">
        <f>YEAR('For utfylling'!B899)</f>
        <v>1900</v>
      </c>
      <c r="U899">
        <f t="shared" si="27"/>
        <v>1881</v>
      </c>
      <c r="V899">
        <f>IF(OR(U899='For utfylling'!F899,U899=('For utfylling'!F899+1),U899=('For utfylling'!F899-1)),1,0)</f>
        <v>0</v>
      </c>
    </row>
    <row r="900" spans="4:22" x14ac:dyDescent="0.2">
      <c r="D900" t="str">
        <f>MID('For utfylling'!$C900,1,1)</f>
        <v/>
      </c>
      <c r="E900" t="str">
        <f>MID('For utfylling'!$C900,2,1)</f>
        <v/>
      </c>
      <c r="F900" t="str">
        <f>MID('For utfylling'!$C900,3,1)</f>
        <v/>
      </c>
      <c r="G900" t="str">
        <f>MID('For utfylling'!$C900,4,1)</f>
        <v/>
      </c>
      <c r="H900" t="str">
        <f>MID('For utfylling'!$C900,5,1)</f>
        <v/>
      </c>
      <c r="I900" t="str">
        <f>MID('For utfylling'!$C900,6,1)</f>
        <v/>
      </c>
      <c r="J900" t="str">
        <f>MID('For utfylling'!$C900,7,1)</f>
        <v/>
      </c>
      <c r="K900" t="str">
        <f>MID('For utfylling'!$C900,8,1)</f>
        <v/>
      </c>
      <c r="L900" t="str">
        <f>MID('For utfylling'!$C900,9,1)</f>
        <v/>
      </c>
      <c r="M900" t="str">
        <f>MID('For utfylling'!$C900,10,1)</f>
        <v/>
      </c>
      <c r="N900" t="str">
        <f>RIGHT('For utfylling'!C900,1)</f>
        <v/>
      </c>
      <c r="O900">
        <f>IF(LEN('For utfylling'!C900)&lt;11,1.1,SUM((D900*$D$1+E900*$E$1+F900*$F$1+G900*$G$1+H900*$H$1+I900*$I$1+J900*$J$1+K900*$K$1+L900*$L$1+M900*$M$1+N900*$N$1))/11)</f>
        <v>1.1000000000000001</v>
      </c>
      <c r="P900">
        <f>IF(LEN('For utfylling'!C900)&lt;11,1.1,SUM((D900*$D$2+E900*$E$2+F900*$F$2+G900*$G$2+H900*$H$2+I900*$I$2+J900*$J$2+K900*$K$2+L900*$L$2+M900*$M$2))/11)</f>
        <v>1.1000000000000001</v>
      </c>
      <c r="S900">
        <f t="shared" ref="S900:S963" si="28">VALUE(19&amp;H900&amp;I900)</f>
        <v>19</v>
      </c>
      <c r="T900">
        <f>YEAR('For utfylling'!B900)</f>
        <v>1900</v>
      </c>
      <c r="U900">
        <f t="shared" ref="U900:U963" si="29">T900-S900</f>
        <v>1881</v>
      </c>
      <c r="V900">
        <f>IF(OR(U900='For utfylling'!F900,U900=('For utfylling'!F900+1),U900=('For utfylling'!F900-1)),1,0)</f>
        <v>0</v>
      </c>
    </row>
    <row r="901" spans="4:22" x14ac:dyDescent="0.2">
      <c r="D901" t="str">
        <f>MID('For utfylling'!$C901,1,1)</f>
        <v/>
      </c>
      <c r="E901" t="str">
        <f>MID('For utfylling'!$C901,2,1)</f>
        <v/>
      </c>
      <c r="F901" t="str">
        <f>MID('For utfylling'!$C901,3,1)</f>
        <v/>
      </c>
      <c r="G901" t="str">
        <f>MID('For utfylling'!$C901,4,1)</f>
        <v/>
      </c>
      <c r="H901" t="str">
        <f>MID('For utfylling'!$C901,5,1)</f>
        <v/>
      </c>
      <c r="I901" t="str">
        <f>MID('For utfylling'!$C901,6,1)</f>
        <v/>
      </c>
      <c r="J901" t="str">
        <f>MID('For utfylling'!$C901,7,1)</f>
        <v/>
      </c>
      <c r="K901" t="str">
        <f>MID('For utfylling'!$C901,8,1)</f>
        <v/>
      </c>
      <c r="L901" t="str">
        <f>MID('For utfylling'!$C901,9,1)</f>
        <v/>
      </c>
      <c r="M901" t="str">
        <f>MID('For utfylling'!$C901,10,1)</f>
        <v/>
      </c>
      <c r="N901" t="str">
        <f>RIGHT('For utfylling'!C901,1)</f>
        <v/>
      </c>
      <c r="O901">
        <f>IF(LEN('For utfylling'!C901)&lt;11,1.1,SUM((D901*$D$1+E901*$E$1+F901*$F$1+G901*$G$1+H901*$H$1+I901*$I$1+J901*$J$1+K901*$K$1+L901*$L$1+M901*$M$1+N901*$N$1))/11)</f>
        <v>1.1000000000000001</v>
      </c>
      <c r="P901">
        <f>IF(LEN('For utfylling'!C901)&lt;11,1.1,SUM((D901*$D$2+E901*$E$2+F901*$F$2+G901*$G$2+H901*$H$2+I901*$I$2+J901*$J$2+K901*$K$2+L901*$L$2+M901*$M$2))/11)</f>
        <v>1.1000000000000001</v>
      </c>
      <c r="S901">
        <f t="shared" si="28"/>
        <v>19</v>
      </c>
      <c r="T901">
        <f>YEAR('For utfylling'!B901)</f>
        <v>1900</v>
      </c>
      <c r="U901">
        <f t="shared" si="29"/>
        <v>1881</v>
      </c>
      <c r="V901">
        <f>IF(OR(U901='For utfylling'!F901,U901=('For utfylling'!F901+1),U901=('For utfylling'!F901-1)),1,0)</f>
        <v>0</v>
      </c>
    </row>
    <row r="902" spans="4:22" x14ac:dyDescent="0.2">
      <c r="D902" t="str">
        <f>MID('For utfylling'!$C902,1,1)</f>
        <v/>
      </c>
      <c r="E902" t="str">
        <f>MID('For utfylling'!$C902,2,1)</f>
        <v/>
      </c>
      <c r="F902" t="str">
        <f>MID('For utfylling'!$C902,3,1)</f>
        <v/>
      </c>
      <c r="G902" t="str">
        <f>MID('For utfylling'!$C902,4,1)</f>
        <v/>
      </c>
      <c r="H902" t="str">
        <f>MID('For utfylling'!$C902,5,1)</f>
        <v/>
      </c>
      <c r="I902" t="str">
        <f>MID('For utfylling'!$C902,6,1)</f>
        <v/>
      </c>
      <c r="J902" t="str">
        <f>MID('For utfylling'!$C902,7,1)</f>
        <v/>
      </c>
      <c r="K902" t="str">
        <f>MID('For utfylling'!$C902,8,1)</f>
        <v/>
      </c>
      <c r="L902" t="str">
        <f>MID('For utfylling'!$C902,9,1)</f>
        <v/>
      </c>
      <c r="M902" t="str">
        <f>MID('For utfylling'!$C902,10,1)</f>
        <v/>
      </c>
      <c r="N902" t="str">
        <f>RIGHT('For utfylling'!C902,1)</f>
        <v/>
      </c>
      <c r="O902">
        <f>IF(LEN('For utfylling'!C902)&lt;11,1.1,SUM((D902*$D$1+E902*$E$1+F902*$F$1+G902*$G$1+H902*$H$1+I902*$I$1+J902*$J$1+K902*$K$1+L902*$L$1+M902*$M$1+N902*$N$1))/11)</f>
        <v>1.1000000000000001</v>
      </c>
      <c r="P902">
        <f>IF(LEN('For utfylling'!C902)&lt;11,1.1,SUM((D902*$D$2+E902*$E$2+F902*$F$2+G902*$G$2+H902*$H$2+I902*$I$2+J902*$J$2+K902*$K$2+L902*$L$2+M902*$M$2))/11)</f>
        <v>1.1000000000000001</v>
      </c>
      <c r="S902">
        <f t="shared" si="28"/>
        <v>19</v>
      </c>
      <c r="T902">
        <f>YEAR('For utfylling'!B902)</f>
        <v>1900</v>
      </c>
      <c r="U902">
        <f t="shared" si="29"/>
        <v>1881</v>
      </c>
      <c r="V902">
        <f>IF(OR(U902='For utfylling'!F902,U902=('For utfylling'!F902+1),U902=('For utfylling'!F902-1)),1,0)</f>
        <v>0</v>
      </c>
    </row>
    <row r="903" spans="4:22" x14ac:dyDescent="0.2">
      <c r="D903" t="str">
        <f>MID('For utfylling'!$C903,1,1)</f>
        <v/>
      </c>
      <c r="E903" t="str">
        <f>MID('For utfylling'!$C903,2,1)</f>
        <v/>
      </c>
      <c r="F903" t="str">
        <f>MID('For utfylling'!$C903,3,1)</f>
        <v/>
      </c>
      <c r="G903" t="str">
        <f>MID('For utfylling'!$C903,4,1)</f>
        <v/>
      </c>
      <c r="H903" t="str">
        <f>MID('For utfylling'!$C903,5,1)</f>
        <v/>
      </c>
      <c r="I903" t="str">
        <f>MID('For utfylling'!$C903,6,1)</f>
        <v/>
      </c>
      <c r="J903" t="str">
        <f>MID('For utfylling'!$C903,7,1)</f>
        <v/>
      </c>
      <c r="K903" t="str">
        <f>MID('For utfylling'!$C903,8,1)</f>
        <v/>
      </c>
      <c r="L903" t="str">
        <f>MID('For utfylling'!$C903,9,1)</f>
        <v/>
      </c>
      <c r="M903" t="str">
        <f>MID('For utfylling'!$C903,10,1)</f>
        <v/>
      </c>
      <c r="N903" t="str">
        <f>RIGHT('For utfylling'!C903,1)</f>
        <v/>
      </c>
      <c r="O903">
        <f>IF(LEN('For utfylling'!C903)&lt;11,1.1,SUM((D903*$D$1+E903*$E$1+F903*$F$1+G903*$G$1+H903*$H$1+I903*$I$1+J903*$J$1+K903*$K$1+L903*$L$1+M903*$M$1+N903*$N$1))/11)</f>
        <v>1.1000000000000001</v>
      </c>
      <c r="P903">
        <f>IF(LEN('For utfylling'!C903)&lt;11,1.1,SUM((D903*$D$2+E903*$E$2+F903*$F$2+G903*$G$2+H903*$H$2+I903*$I$2+J903*$J$2+K903*$K$2+L903*$L$2+M903*$M$2))/11)</f>
        <v>1.1000000000000001</v>
      </c>
      <c r="S903">
        <f t="shared" si="28"/>
        <v>19</v>
      </c>
      <c r="T903">
        <f>YEAR('For utfylling'!B903)</f>
        <v>1900</v>
      </c>
      <c r="U903">
        <f t="shared" si="29"/>
        <v>1881</v>
      </c>
      <c r="V903">
        <f>IF(OR(U903='For utfylling'!F903,U903=('For utfylling'!F903+1),U903=('For utfylling'!F903-1)),1,0)</f>
        <v>0</v>
      </c>
    </row>
    <row r="904" spans="4:22" x14ac:dyDescent="0.2">
      <c r="D904" t="str">
        <f>MID('For utfylling'!$C904,1,1)</f>
        <v/>
      </c>
      <c r="E904" t="str">
        <f>MID('For utfylling'!$C904,2,1)</f>
        <v/>
      </c>
      <c r="F904" t="str">
        <f>MID('For utfylling'!$C904,3,1)</f>
        <v/>
      </c>
      <c r="G904" t="str">
        <f>MID('For utfylling'!$C904,4,1)</f>
        <v/>
      </c>
      <c r="H904" t="str">
        <f>MID('For utfylling'!$C904,5,1)</f>
        <v/>
      </c>
      <c r="I904" t="str">
        <f>MID('For utfylling'!$C904,6,1)</f>
        <v/>
      </c>
      <c r="J904" t="str">
        <f>MID('For utfylling'!$C904,7,1)</f>
        <v/>
      </c>
      <c r="K904" t="str">
        <f>MID('For utfylling'!$C904,8,1)</f>
        <v/>
      </c>
      <c r="L904" t="str">
        <f>MID('For utfylling'!$C904,9,1)</f>
        <v/>
      </c>
      <c r="M904" t="str">
        <f>MID('For utfylling'!$C904,10,1)</f>
        <v/>
      </c>
      <c r="N904" t="str">
        <f>RIGHT('For utfylling'!C904,1)</f>
        <v/>
      </c>
      <c r="O904">
        <f>IF(LEN('For utfylling'!C904)&lt;11,1.1,SUM((D904*$D$1+E904*$E$1+F904*$F$1+G904*$G$1+H904*$H$1+I904*$I$1+J904*$J$1+K904*$K$1+L904*$L$1+M904*$M$1+N904*$N$1))/11)</f>
        <v>1.1000000000000001</v>
      </c>
      <c r="P904">
        <f>IF(LEN('For utfylling'!C904)&lt;11,1.1,SUM((D904*$D$2+E904*$E$2+F904*$F$2+G904*$G$2+H904*$H$2+I904*$I$2+J904*$J$2+K904*$K$2+L904*$L$2+M904*$M$2))/11)</f>
        <v>1.1000000000000001</v>
      </c>
      <c r="S904">
        <f t="shared" si="28"/>
        <v>19</v>
      </c>
      <c r="T904">
        <f>YEAR('For utfylling'!B904)</f>
        <v>1900</v>
      </c>
      <c r="U904">
        <f t="shared" si="29"/>
        <v>1881</v>
      </c>
      <c r="V904">
        <f>IF(OR(U904='For utfylling'!F904,U904=('For utfylling'!F904+1),U904=('For utfylling'!F904-1)),1,0)</f>
        <v>0</v>
      </c>
    </row>
    <row r="905" spans="4:22" x14ac:dyDescent="0.2">
      <c r="D905" t="str">
        <f>MID('For utfylling'!$C905,1,1)</f>
        <v/>
      </c>
      <c r="E905" t="str">
        <f>MID('For utfylling'!$C905,2,1)</f>
        <v/>
      </c>
      <c r="F905" t="str">
        <f>MID('For utfylling'!$C905,3,1)</f>
        <v/>
      </c>
      <c r="G905" t="str">
        <f>MID('For utfylling'!$C905,4,1)</f>
        <v/>
      </c>
      <c r="H905" t="str">
        <f>MID('For utfylling'!$C905,5,1)</f>
        <v/>
      </c>
      <c r="I905" t="str">
        <f>MID('For utfylling'!$C905,6,1)</f>
        <v/>
      </c>
      <c r="J905" t="str">
        <f>MID('For utfylling'!$C905,7,1)</f>
        <v/>
      </c>
      <c r="K905" t="str">
        <f>MID('For utfylling'!$C905,8,1)</f>
        <v/>
      </c>
      <c r="L905" t="str">
        <f>MID('For utfylling'!$C905,9,1)</f>
        <v/>
      </c>
      <c r="M905" t="str">
        <f>MID('For utfylling'!$C905,10,1)</f>
        <v/>
      </c>
      <c r="N905" t="str">
        <f>RIGHT('For utfylling'!C905,1)</f>
        <v/>
      </c>
      <c r="O905">
        <f>IF(LEN('For utfylling'!C905)&lt;11,1.1,SUM((D905*$D$1+E905*$E$1+F905*$F$1+G905*$G$1+H905*$H$1+I905*$I$1+J905*$J$1+K905*$K$1+L905*$L$1+M905*$M$1+N905*$N$1))/11)</f>
        <v>1.1000000000000001</v>
      </c>
      <c r="P905">
        <f>IF(LEN('For utfylling'!C905)&lt;11,1.1,SUM((D905*$D$2+E905*$E$2+F905*$F$2+G905*$G$2+H905*$H$2+I905*$I$2+J905*$J$2+K905*$K$2+L905*$L$2+M905*$M$2))/11)</f>
        <v>1.1000000000000001</v>
      </c>
      <c r="S905">
        <f t="shared" si="28"/>
        <v>19</v>
      </c>
      <c r="T905">
        <f>YEAR('For utfylling'!B905)</f>
        <v>1900</v>
      </c>
      <c r="U905">
        <f t="shared" si="29"/>
        <v>1881</v>
      </c>
      <c r="V905">
        <f>IF(OR(U905='For utfylling'!F905,U905=('For utfylling'!F905+1),U905=('For utfylling'!F905-1)),1,0)</f>
        <v>0</v>
      </c>
    </row>
    <row r="906" spans="4:22" x14ac:dyDescent="0.2">
      <c r="D906" t="str">
        <f>MID('For utfylling'!$C906,1,1)</f>
        <v/>
      </c>
      <c r="E906" t="str">
        <f>MID('For utfylling'!$C906,2,1)</f>
        <v/>
      </c>
      <c r="F906" t="str">
        <f>MID('For utfylling'!$C906,3,1)</f>
        <v/>
      </c>
      <c r="G906" t="str">
        <f>MID('For utfylling'!$C906,4,1)</f>
        <v/>
      </c>
      <c r="H906" t="str">
        <f>MID('For utfylling'!$C906,5,1)</f>
        <v/>
      </c>
      <c r="I906" t="str">
        <f>MID('For utfylling'!$C906,6,1)</f>
        <v/>
      </c>
      <c r="J906" t="str">
        <f>MID('For utfylling'!$C906,7,1)</f>
        <v/>
      </c>
      <c r="K906" t="str">
        <f>MID('For utfylling'!$C906,8,1)</f>
        <v/>
      </c>
      <c r="L906" t="str">
        <f>MID('For utfylling'!$C906,9,1)</f>
        <v/>
      </c>
      <c r="M906" t="str">
        <f>MID('For utfylling'!$C906,10,1)</f>
        <v/>
      </c>
      <c r="N906" t="str">
        <f>RIGHT('For utfylling'!C906,1)</f>
        <v/>
      </c>
      <c r="O906">
        <f>IF(LEN('For utfylling'!C906)&lt;11,1.1,SUM((D906*$D$1+E906*$E$1+F906*$F$1+G906*$G$1+H906*$H$1+I906*$I$1+J906*$J$1+K906*$K$1+L906*$L$1+M906*$M$1+N906*$N$1))/11)</f>
        <v>1.1000000000000001</v>
      </c>
      <c r="P906">
        <f>IF(LEN('For utfylling'!C906)&lt;11,1.1,SUM((D906*$D$2+E906*$E$2+F906*$F$2+G906*$G$2+H906*$H$2+I906*$I$2+J906*$J$2+K906*$K$2+L906*$L$2+M906*$M$2))/11)</f>
        <v>1.1000000000000001</v>
      </c>
      <c r="S906">
        <f t="shared" si="28"/>
        <v>19</v>
      </c>
      <c r="T906">
        <f>YEAR('For utfylling'!B906)</f>
        <v>1900</v>
      </c>
      <c r="U906">
        <f t="shared" si="29"/>
        <v>1881</v>
      </c>
      <c r="V906">
        <f>IF(OR(U906='For utfylling'!F906,U906=('For utfylling'!F906+1),U906=('For utfylling'!F906-1)),1,0)</f>
        <v>0</v>
      </c>
    </row>
    <row r="907" spans="4:22" x14ac:dyDescent="0.2">
      <c r="D907" t="str">
        <f>MID('For utfylling'!$C907,1,1)</f>
        <v/>
      </c>
      <c r="E907" t="str">
        <f>MID('For utfylling'!$C907,2,1)</f>
        <v/>
      </c>
      <c r="F907" t="str">
        <f>MID('For utfylling'!$C907,3,1)</f>
        <v/>
      </c>
      <c r="G907" t="str">
        <f>MID('For utfylling'!$C907,4,1)</f>
        <v/>
      </c>
      <c r="H907" t="str">
        <f>MID('For utfylling'!$C907,5,1)</f>
        <v/>
      </c>
      <c r="I907" t="str">
        <f>MID('For utfylling'!$C907,6,1)</f>
        <v/>
      </c>
      <c r="J907" t="str">
        <f>MID('For utfylling'!$C907,7,1)</f>
        <v/>
      </c>
      <c r="K907" t="str">
        <f>MID('For utfylling'!$C907,8,1)</f>
        <v/>
      </c>
      <c r="L907" t="str">
        <f>MID('For utfylling'!$C907,9,1)</f>
        <v/>
      </c>
      <c r="M907" t="str">
        <f>MID('For utfylling'!$C907,10,1)</f>
        <v/>
      </c>
      <c r="N907" t="str">
        <f>RIGHT('For utfylling'!C907,1)</f>
        <v/>
      </c>
      <c r="O907">
        <f>IF(LEN('For utfylling'!C907)&lt;11,1.1,SUM((D907*$D$1+E907*$E$1+F907*$F$1+G907*$G$1+H907*$H$1+I907*$I$1+J907*$J$1+K907*$K$1+L907*$L$1+M907*$M$1+N907*$N$1))/11)</f>
        <v>1.1000000000000001</v>
      </c>
      <c r="P907">
        <f>IF(LEN('For utfylling'!C907)&lt;11,1.1,SUM((D907*$D$2+E907*$E$2+F907*$F$2+G907*$G$2+H907*$H$2+I907*$I$2+J907*$J$2+K907*$K$2+L907*$L$2+M907*$M$2))/11)</f>
        <v>1.1000000000000001</v>
      </c>
      <c r="S907">
        <f t="shared" si="28"/>
        <v>19</v>
      </c>
      <c r="T907">
        <f>YEAR('For utfylling'!B907)</f>
        <v>1900</v>
      </c>
      <c r="U907">
        <f t="shared" si="29"/>
        <v>1881</v>
      </c>
      <c r="V907">
        <f>IF(OR(U907='For utfylling'!F907,U907=('For utfylling'!F907+1),U907=('For utfylling'!F907-1)),1,0)</f>
        <v>0</v>
      </c>
    </row>
    <row r="908" spans="4:22" x14ac:dyDescent="0.2">
      <c r="D908" t="str">
        <f>MID('For utfylling'!$C908,1,1)</f>
        <v/>
      </c>
      <c r="E908" t="str">
        <f>MID('For utfylling'!$C908,2,1)</f>
        <v/>
      </c>
      <c r="F908" t="str">
        <f>MID('For utfylling'!$C908,3,1)</f>
        <v/>
      </c>
      <c r="G908" t="str">
        <f>MID('For utfylling'!$C908,4,1)</f>
        <v/>
      </c>
      <c r="H908" t="str">
        <f>MID('For utfylling'!$C908,5,1)</f>
        <v/>
      </c>
      <c r="I908" t="str">
        <f>MID('For utfylling'!$C908,6,1)</f>
        <v/>
      </c>
      <c r="J908" t="str">
        <f>MID('For utfylling'!$C908,7,1)</f>
        <v/>
      </c>
      <c r="K908" t="str">
        <f>MID('For utfylling'!$C908,8,1)</f>
        <v/>
      </c>
      <c r="L908" t="str">
        <f>MID('For utfylling'!$C908,9,1)</f>
        <v/>
      </c>
      <c r="M908" t="str">
        <f>MID('For utfylling'!$C908,10,1)</f>
        <v/>
      </c>
      <c r="N908" t="str">
        <f>RIGHT('For utfylling'!C908,1)</f>
        <v/>
      </c>
      <c r="O908">
        <f>IF(LEN('For utfylling'!C908)&lt;11,1.1,SUM((D908*$D$1+E908*$E$1+F908*$F$1+G908*$G$1+H908*$H$1+I908*$I$1+J908*$J$1+K908*$K$1+L908*$L$1+M908*$M$1+N908*$N$1))/11)</f>
        <v>1.1000000000000001</v>
      </c>
      <c r="P908">
        <f>IF(LEN('For utfylling'!C908)&lt;11,1.1,SUM((D908*$D$2+E908*$E$2+F908*$F$2+G908*$G$2+H908*$H$2+I908*$I$2+J908*$J$2+K908*$K$2+L908*$L$2+M908*$M$2))/11)</f>
        <v>1.1000000000000001</v>
      </c>
      <c r="S908">
        <f t="shared" si="28"/>
        <v>19</v>
      </c>
      <c r="T908">
        <f>YEAR('For utfylling'!B908)</f>
        <v>1900</v>
      </c>
      <c r="U908">
        <f t="shared" si="29"/>
        <v>1881</v>
      </c>
      <c r="V908">
        <f>IF(OR(U908='For utfylling'!F908,U908=('For utfylling'!F908+1),U908=('For utfylling'!F908-1)),1,0)</f>
        <v>0</v>
      </c>
    </row>
    <row r="909" spans="4:22" x14ac:dyDescent="0.2">
      <c r="D909" t="str">
        <f>MID('For utfylling'!$C909,1,1)</f>
        <v/>
      </c>
      <c r="E909" t="str">
        <f>MID('For utfylling'!$C909,2,1)</f>
        <v/>
      </c>
      <c r="F909" t="str">
        <f>MID('For utfylling'!$C909,3,1)</f>
        <v/>
      </c>
      <c r="G909" t="str">
        <f>MID('For utfylling'!$C909,4,1)</f>
        <v/>
      </c>
      <c r="H909" t="str">
        <f>MID('For utfylling'!$C909,5,1)</f>
        <v/>
      </c>
      <c r="I909" t="str">
        <f>MID('For utfylling'!$C909,6,1)</f>
        <v/>
      </c>
      <c r="J909" t="str">
        <f>MID('For utfylling'!$C909,7,1)</f>
        <v/>
      </c>
      <c r="K909" t="str">
        <f>MID('For utfylling'!$C909,8,1)</f>
        <v/>
      </c>
      <c r="L909" t="str">
        <f>MID('For utfylling'!$C909,9,1)</f>
        <v/>
      </c>
      <c r="M909" t="str">
        <f>MID('For utfylling'!$C909,10,1)</f>
        <v/>
      </c>
      <c r="N909" t="str">
        <f>RIGHT('For utfylling'!C909,1)</f>
        <v/>
      </c>
      <c r="O909">
        <f>IF(LEN('For utfylling'!C909)&lt;11,1.1,SUM((D909*$D$1+E909*$E$1+F909*$F$1+G909*$G$1+H909*$H$1+I909*$I$1+J909*$J$1+K909*$K$1+L909*$L$1+M909*$M$1+N909*$N$1))/11)</f>
        <v>1.1000000000000001</v>
      </c>
      <c r="P909">
        <f>IF(LEN('For utfylling'!C909)&lt;11,1.1,SUM((D909*$D$2+E909*$E$2+F909*$F$2+G909*$G$2+H909*$H$2+I909*$I$2+J909*$J$2+K909*$K$2+L909*$L$2+M909*$M$2))/11)</f>
        <v>1.1000000000000001</v>
      </c>
      <c r="S909">
        <f t="shared" si="28"/>
        <v>19</v>
      </c>
      <c r="T909">
        <f>YEAR('For utfylling'!B909)</f>
        <v>1900</v>
      </c>
      <c r="U909">
        <f t="shared" si="29"/>
        <v>1881</v>
      </c>
      <c r="V909">
        <f>IF(OR(U909='For utfylling'!F909,U909=('For utfylling'!F909+1),U909=('For utfylling'!F909-1)),1,0)</f>
        <v>0</v>
      </c>
    </row>
    <row r="910" spans="4:22" x14ac:dyDescent="0.2">
      <c r="D910" t="str">
        <f>MID('For utfylling'!$C910,1,1)</f>
        <v/>
      </c>
      <c r="E910" t="str">
        <f>MID('For utfylling'!$C910,2,1)</f>
        <v/>
      </c>
      <c r="F910" t="str">
        <f>MID('For utfylling'!$C910,3,1)</f>
        <v/>
      </c>
      <c r="G910" t="str">
        <f>MID('For utfylling'!$C910,4,1)</f>
        <v/>
      </c>
      <c r="H910" t="str">
        <f>MID('For utfylling'!$C910,5,1)</f>
        <v/>
      </c>
      <c r="I910" t="str">
        <f>MID('For utfylling'!$C910,6,1)</f>
        <v/>
      </c>
      <c r="J910" t="str">
        <f>MID('For utfylling'!$C910,7,1)</f>
        <v/>
      </c>
      <c r="K910" t="str">
        <f>MID('For utfylling'!$C910,8,1)</f>
        <v/>
      </c>
      <c r="L910" t="str">
        <f>MID('For utfylling'!$C910,9,1)</f>
        <v/>
      </c>
      <c r="M910" t="str">
        <f>MID('For utfylling'!$C910,10,1)</f>
        <v/>
      </c>
      <c r="N910" t="str">
        <f>RIGHT('For utfylling'!C910,1)</f>
        <v/>
      </c>
      <c r="O910">
        <f>IF(LEN('For utfylling'!C910)&lt;11,1.1,SUM((D910*$D$1+E910*$E$1+F910*$F$1+G910*$G$1+H910*$H$1+I910*$I$1+J910*$J$1+K910*$K$1+L910*$L$1+M910*$M$1+N910*$N$1))/11)</f>
        <v>1.1000000000000001</v>
      </c>
      <c r="P910">
        <f>IF(LEN('For utfylling'!C910)&lt;11,1.1,SUM((D910*$D$2+E910*$E$2+F910*$F$2+G910*$G$2+H910*$H$2+I910*$I$2+J910*$J$2+K910*$K$2+L910*$L$2+M910*$M$2))/11)</f>
        <v>1.1000000000000001</v>
      </c>
      <c r="S910">
        <f t="shared" si="28"/>
        <v>19</v>
      </c>
      <c r="T910">
        <f>YEAR('For utfylling'!B910)</f>
        <v>1900</v>
      </c>
      <c r="U910">
        <f t="shared" si="29"/>
        <v>1881</v>
      </c>
      <c r="V910">
        <f>IF(OR(U910='For utfylling'!F910,U910=('For utfylling'!F910+1),U910=('For utfylling'!F910-1)),1,0)</f>
        <v>0</v>
      </c>
    </row>
    <row r="911" spans="4:22" x14ac:dyDescent="0.2">
      <c r="D911" t="str">
        <f>MID('For utfylling'!$C911,1,1)</f>
        <v/>
      </c>
      <c r="E911" t="str">
        <f>MID('For utfylling'!$C911,2,1)</f>
        <v/>
      </c>
      <c r="F911" t="str">
        <f>MID('For utfylling'!$C911,3,1)</f>
        <v/>
      </c>
      <c r="G911" t="str">
        <f>MID('For utfylling'!$C911,4,1)</f>
        <v/>
      </c>
      <c r="H911" t="str">
        <f>MID('For utfylling'!$C911,5,1)</f>
        <v/>
      </c>
      <c r="I911" t="str">
        <f>MID('For utfylling'!$C911,6,1)</f>
        <v/>
      </c>
      <c r="J911" t="str">
        <f>MID('For utfylling'!$C911,7,1)</f>
        <v/>
      </c>
      <c r="K911" t="str">
        <f>MID('For utfylling'!$C911,8,1)</f>
        <v/>
      </c>
      <c r="L911" t="str">
        <f>MID('For utfylling'!$C911,9,1)</f>
        <v/>
      </c>
      <c r="M911" t="str">
        <f>MID('For utfylling'!$C911,10,1)</f>
        <v/>
      </c>
      <c r="N911" t="str">
        <f>RIGHT('For utfylling'!C911,1)</f>
        <v/>
      </c>
      <c r="O911">
        <f>IF(LEN('For utfylling'!C911)&lt;11,1.1,SUM((D911*$D$1+E911*$E$1+F911*$F$1+G911*$G$1+H911*$H$1+I911*$I$1+J911*$J$1+K911*$K$1+L911*$L$1+M911*$M$1+N911*$N$1))/11)</f>
        <v>1.1000000000000001</v>
      </c>
      <c r="P911">
        <f>IF(LEN('For utfylling'!C911)&lt;11,1.1,SUM((D911*$D$2+E911*$E$2+F911*$F$2+G911*$G$2+H911*$H$2+I911*$I$2+J911*$J$2+K911*$K$2+L911*$L$2+M911*$M$2))/11)</f>
        <v>1.1000000000000001</v>
      </c>
      <c r="S911">
        <f t="shared" si="28"/>
        <v>19</v>
      </c>
      <c r="T911">
        <f>YEAR('For utfylling'!B911)</f>
        <v>1900</v>
      </c>
      <c r="U911">
        <f t="shared" si="29"/>
        <v>1881</v>
      </c>
      <c r="V911">
        <f>IF(OR(U911='For utfylling'!F911,U911=('For utfylling'!F911+1),U911=('For utfylling'!F911-1)),1,0)</f>
        <v>0</v>
      </c>
    </row>
    <row r="912" spans="4:22" x14ac:dyDescent="0.2">
      <c r="D912" t="str">
        <f>MID('For utfylling'!$C912,1,1)</f>
        <v/>
      </c>
      <c r="E912" t="str">
        <f>MID('For utfylling'!$C912,2,1)</f>
        <v/>
      </c>
      <c r="F912" t="str">
        <f>MID('For utfylling'!$C912,3,1)</f>
        <v/>
      </c>
      <c r="G912" t="str">
        <f>MID('For utfylling'!$C912,4,1)</f>
        <v/>
      </c>
      <c r="H912" t="str">
        <f>MID('For utfylling'!$C912,5,1)</f>
        <v/>
      </c>
      <c r="I912" t="str">
        <f>MID('For utfylling'!$C912,6,1)</f>
        <v/>
      </c>
      <c r="J912" t="str">
        <f>MID('For utfylling'!$C912,7,1)</f>
        <v/>
      </c>
      <c r="K912" t="str">
        <f>MID('For utfylling'!$C912,8,1)</f>
        <v/>
      </c>
      <c r="L912" t="str">
        <f>MID('For utfylling'!$C912,9,1)</f>
        <v/>
      </c>
      <c r="M912" t="str">
        <f>MID('For utfylling'!$C912,10,1)</f>
        <v/>
      </c>
      <c r="N912" t="str">
        <f>RIGHT('For utfylling'!C912,1)</f>
        <v/>
      </c>
      <c r="O912">
        <f>IF(LEN('For utfylling'!C912)&lt;11,1.1,SUM((D912*$D$1+E912*$E$1+F912*$F$1+G912*$G$1+H912*$H$1+I912*$I$1+J912*$J$1+K912*$K$1+L912*$L$1+M912*$M$1+N912*$N$1))/11)</f>
        <v>1.1000000000000001</v>
      </c>
      <c r="P912">
        <f>IF(LEN('For utfylling'!C912)&lt;11,1.1,SUM((D912*$D$2+E912*$E$2+F912*$F$2+G912*$G$2+H912*$H$2+I912*$I$2+J912*$J$2+K912*$K$2+L912*$L$2+M912*$M$2))/11)</f>
        <v>1.1000000000000001</v>
      </c>
      <c r="S912">
        <f t="shared" si="28"/>
        <v>19</v>
      </c>
      <c r="T912">
        <f>YEAR('For utfylling'!B912)</f>
        <v>1900</v>
      </c>
      <c r="U912">
        <f t="shared" si="29"/>
        <v>1881</v>
      </c>
      <c r="V912">
        <f>IF(OR(U912='For utfylling'!F912,U912=('For utfylling'!F912+1),U912=('For utfylling'!F912-1)),1,0)</f>
        <v>0</v>
      </c>
    </row>
    <row r="913" spans="4:22" x14ac:dyDescent="0.2">
      <c r="D913" t="str">
        <f>MID('For utfylling'!$C913,1,1)</f>
        <v/>
      </c>
      <c r="E913" t="str">
        <f>MID('For utfylling'!$C913,2,1)</f>
        <v/>
      </c>
      <c r="F913" t="str">
        <f>MID('For utfylling'!$C913,3,1)</f>
        <v/>
      </c>
      <c r="G913" t="str">
        <f>MID('For utfylling'!$C913,4,1)</f>
        <v/>
      </c>
      <c r="H913" t="str">
        <f>MID('For utfylling'!$C913,5,1)</f>
        <v/>
      </c>
      <c r="I913" t="str">
        <f>MID('For utfylling'!$C913,6,1)</f>
        <v/>
      </c>
      <c r="J913" t="str">
        <f>MID('For utfylling'!$C913,7,1)</f>
        <v/>
      </c>
      <c r="K913" t="str">
        <f>MID('For utfylling'!$C913,8,1)</f>
        <v/>
      </c>
      <c r="L913" t="str">
        <f>MID('For utfylling'!$C913,9,1)</f>
        <v/>
      </c>
      <c r="M913" t="str">
        <f>MID('For utfylling'!$C913,10,1)</f>
        <v/>
      </c>
      <c r="N913" t="str">
        <f>RIGHT('For utfylling'!C913,1)</f>
        <v/>
      </c>
      <c r="O913">
        <f>IF(LEN('For utfylling'!C913)&lt;11,1.1,SUM((D913*$D$1+E913*$E$1+F913*$F$1+G913*$G$1+H913*$H$1+I913*$I$1+J913*$J$1+K913*$K$1+L913*$L$1+M913*$M$1+N913*$N$1))/11)</f>
        <v>1.1000000000000001</v>
      </c>
      <c r="P913">
        <f>IF(LEN('For utfylling'!C913)&lt;11,1.1,SUM((D913*$D$2+E913*$E$2+F913*$F$2+G913*$G$2+H913*$H$2+I913*$I$2+J913*$J$2+K913*$K$2+L913*$L$2+M913*$M$2))/11)</f>
        <v>1.1000000000000001</v>
      </c>
      <c r="S913">
        <f t="shared" si="28"/>
        <v>19</v>
      </c>
      <c r="T913">
        <f>YEAR('For utfylling'!B913)</f>
        <v>1900</v>
      </c>
      <c r="U913">
        <f t="shared" si="29"/>
        <v>1881</v>
      </c>
      <c r="V913">
        <f>IF(OR(U913='For utfylling'!F913,U913=('For utfylling'!F913+1),U913=('For utfylling'!F913-1)),1,0)</f>
        <v>0</v>
      </c>
    </row>
    <row r="914" spans="4:22" x14ac:dyDescent="0.2">
      <c r="D914" t="str">
        <f>MID('For utfylling'!$C914,1,1)</f>
        <v/>
      </c>
      <c r="E914" t="str">
        <f>MID('For utfylling'!$C914,2,1)</f>
        <v/>
      </c>
      <c r="F914" t="str">
        <f>MID('For utfylling'!$C914,3,1)</f>
        <v/>
      </c>
      <c r="G914" t="str">
        <f>MID('For utfylling'!$C914,4,1)</f>
        <v/>
      </c>
      <c r="H914" t="str">
        <f>MID('For utfylling'!$C914,5,1)</f>
        <v/>
      </c>
      <c r="I914" t="str">
        <f>MID('For utfylling'!$C914,6,1)</f>
        <v/>
      </c>
      <c r="J914" t="str">
        <f>MID('For utfylling'!$C914,7,1)</f>
        <v/>
      </c>
      <c r="K914" t="str">
        <f>MID('For utfylling'!$C914,8,1)</f>
        <v/>
      </c>
      <c r="L914" t="str">
        <f>MID('For utfylling'!$C914,9,1)</f>
        <v/>
      </c>
      <c r="M914" t="str">
        <f>MID('For utfylling'!$C914,10,1)</f>
        <v/>
      </c>
      <c r="N914" t="str">
        <f>RIGHT('For utfylling'!C914,1)</f>
        <v/>
      </c>
      <c r="O914">
        <f>IF(LEN('For utfylling'!C914)&lt;11,1.1,SUM((D914*$D$1+E914*$E$1+F914*$F$1+G914*$G$1+H914*$H$1+I914*$I$1+J914*$J$1+K914*$K$1+L914*$L$1+M914*$M$1+N914*$N$1))/11)</f>
        <v>1.1000000000000001</v>
      </c>
      <c r="P914">
        <f>IF(LEN('For utfylling'!C914)&lt;11,1.1,SUM((D914*$D$2+E914*$E$2+F914*$F$2+G914*$G$2+H914*$H$2+I914*$I$2+J914*$J$2+K914*$K$2+L914*$L$2+M914*$M$2))/11)</f>
        <v>1.1000000000000001</v>
      </c>
      <c r="S914">
        <f t="shared" si="28"/>
        <v>19</v>
      </c>
      <c r="T914">
        <f>YEAR('For utfylling'!B914)</f>
        <v>1900</v>
      </c>
      <c r="U914">
        <f t="shared" si="29"/>
        <v>1881</v>
      </c>
      <c r="V914">
        <f>IF(OR(U914='For utfylling'!F914,U914=('For utfylling'!F914+1),U914=('For utfylling'!F914-1)),1,0)</f>
        <v>0</v>
      </c>
    </row>
    <row r="915" spans="4:22" x14ac:dyDescent="0.2">
      <c r="D915" t="str">
        <f>MID('For utfylling'!$C915,1,1)</f>
        <v/>
      </c>
      <c r="E915" t="str">
        <f>MID('For utfylling'!$C915,2,1)</f>
        <v/>
      </c>
      <c r="F915" t="str">
        <f>MID('For utfylling'!$C915,3,1)</f>
        <v/>
      </c>
      <c r="G915" t="str">
        <f>MID('For utfylling'!$C915,4,1)</f>
        <v/>
      </c>
      <c r="H915" t="str">
        <f>MID('For utfylling'!$C915,5,1)</f>
        <v/>
      </c>
      <c r="I915" t="str">
        <f>MID('For utfylling'!$C915,6,1)</f>
        <v/>
      </c>
      <c r="J915" t="str">
        <f>MID('For utfylling'!$C915,7,1)</f>
        <v/>
      </c>
      <c r="K915" t="str">
        <f>MID('For utfylling'!$C915,8,1)</f>
        <v/>
      </c>
      <c r="L915" t="str">
        <f>MID('For utfylling'!$C915,9,1)</f>
        <v/>
      </c>
      <c r="M915" t="str">
        <f>MID('For utfylling'!$C915,10,1)</f>
        <v/>
      </c>
      <c r="N915" t="str">
        <f>RIGHT('For utfylling'!C915,1)</f>
        <v/>
      </c>
      <c r="O915">
        <f>IF(LEN('For utfylling'!C915)&lt;11,1.1,SUM((D915*$D$1+E915*$E$1+F915*$F$1+G915*$G$1+H915*$H$1+I915*$I$1+J915*$J$1+K915*$K$1+L915*$L$1+M915*$M$1+N915*$N$1))/11)</f>
        <v>1.1000000000000001</v>
      </c>
      <c r="P915">
        <f>IF(LEN('For utfylling'!C915)&lt;11,1.1,SUM((D915*$D$2+E915*$E$2+F915*$F$2+G915*$G$2+H915*$H$2+I915*$I$2+J915*$J$2+K915*$K$2+L915*$L$2+M915*$M$2))/11)</f>
        <v>1.1000000000000001</v>
      </c>
      <c r="S915">
        <f t="shared" si="28"/>
        <v>19</v>
      </c>
      <c r="T915">
        <f>YEAR('For utfylling'!B915)</f>
        <v>1900</v>
      </c>
      <c r="U915">
        <f t="shared" si="29"/>
        <v>1881</v>
      </c>
      <c r="V915">
        <f>IF(OR(U915='For utfylling'!F915,U915=('For utfylling'!F915+1),U915=('For utfylling'!F915-1)),1,0)</f>
        <v>0</v>
      </c>
    </row>
    <row r="916" spans="4:22" x14ac:dyDescent="0.2">
      <c r="D916" t="str">
        <f>MID('For utfylling'!$C916,1,1)</f>
        <v/>
      </c>
      <c r="E916" t="str">
        <f>MID('For utfylling'!$C916,2,1)</f>
        <v/>
      </c>
      <c r="F916" t="str">
        <f>MID('For utfylling'!$C916,3,1)</f>
        <v/>
      </c>
      <c r="G916" t="str">
        <f>MID('For utfylling'!$C916,4,1)</f>
        <v/>
      </c>
      <c r="H916" t="str">
        <f>MID('For utfylling'!$C916,5,1)</f>
        <v/>
      </c>
      <c r="I916" t="str">
        <f>MID('For utfylling'!$C916,6,1)</f>
        <v/>
      </c>
      <c r="J916" t="str">
        <f>MID('For utfylling'!$C916,7,1)</f>
        <v/>
      </c>
      <c r="K916" t="str">
        <f>MID('For utfylling'!$C916,8,1)</f>
        <v/>
      </c>
      <c r="L916" t="str">
        <f>MID('For utfylling'!$C916,9,1)</f>
        <v/>
      </c>
      <c r="M916" t="str">
        <f>MID('For utfylling'!$C916,10,1)</f>
        <v/>
      </c>
      <c r="N916" t="str">
        <f>RIGHT('For utfylling'!C916,1)</f>
        <v/>
      </c>
      <c r="O916">
        <f>IF(LEN('For utfylling'!C916)&lt;11,1.1,SUM((D916*$D$1+E916*$E$1+F916*$F$1+G916*$G$1+H916*$H$1+I916*$I$1+J916*$J$1+K916*$K$1+L916*$L$1+M916*$M$1+N916*$N$1))/11)</f>
        <v>1.1000000000000001</v>
      </c>
      <c r="P916">
        <f>IF(LEN('For utfylling'!C916)&lt;11,1.1,SUM((D916*$D$2+E916*$E$2+F916*$F$2+G916*$G$2+H916*$H$2+I916*$I$2+J916*$J$2+K916*$K$2+L916*$L$2+M916*$M$2))/11)</f>
        <v>1.1000000000000001</v>
      </c>
      <c r="S916">
        <f t="shared" si="28"/>
        <v>19</v>
      </c>
      <c r="T916">
        <f>YEAR('For utfylling'!B916)</f>
        <v>1900</v>
      </c>
      <c r="U916">
        <f t="shared" si="29"/>
        <v>1881</v>
      </c>
      <c r="V916">
        <f>IF(OR(U916='For utfylling'!F916,U916=('For utfylling'!F916+1),U916=('For utfylling'!F916-1)),1,0)</f>
        <v>0</v>
      </c>
    </row>
    <row r="917" spans="4:22" x14ac:dyDescent="0.2">
      <c r="D917" t="str">
        <f>MID('For utfylling'!$C917,1,1)</f>
        <v/>
      </c>
      <c r="E917" t="str">
        <f>MID('For utfylling'!$C917,2,1)</f>
        <v/>
      </c>
      <c r="F917" t="str">
        <f>MID('For utfylling'!$C917,3,1)</f>
        <v/>
      </c>
      <c r="G917" t="str">
        <f>MID('For utfylling'!$C917,4,1)</f>
        <v/>
      </c>
      <c r="H917" t="str">
        <f>MID('For utfylling'!$C917,5,1)</f>
        <v/>
      </c>
      <c r="I917" t="str">
        <f>MID('For utfylling'!$C917,6,1)</f>
        <v/>
      </c>
      <c r="J917" t="str">
        <f>MID('For utfylling'!$C917,7,1)</f>
        <v/>
      </c>
      <c r="K917" t="str">
        <f>MID('For utfylling'!$C917,8,1)</f>
        <v/>
      </c>
      <c r="L917" t="str">
        <f>MID('For utfylling'!$C917,9,1)</f>
        <v/>
      </c>
      <c r="M917" t="str">
        <f>MID('For utfylling'!$C917,10,1)</f>
        <v/>
      </c>
      <c r="N917" t="str">
        <f>RIGHT('For utfylling'!C917,1)</f>
        <v/>
      </c>
      <c r="O917">
        <f>IF(LEN('For utfylling'!C917)&lt;11,1.1,SUM((D917*$D$1+E917*$E$1+F917*$F$1+G917*$G$1+H917*$H$1+I917*$I$1+J917*$J$1+K917*$K$1+L917*$L$1+M917*$M$1+N917*$N$1))/11)</f>
        <v>1.1000000000000001</v>
      </c>
      <c r="P917">
        <f>IF(LEN('For utfylling'!C917)&lt;11,1.1,SUM((D917*$D$2+E917*$E$2+F917*$F$2+G917*$G$2+H917*$H$2+I917*$I$2+J917*$J$2+K917*$K$2+L917*$L$2+M917*$M$2))/11)</f>
        <v>1.1000000000000001</v>
      </c>
      <c r="S917">
        <f t="shared" si="28"/>
        <v>19</v>
      </c>
      <c r="T917">
        <f>YEAR('For utfylling'!B917)</f>
        <v>1900</v>
      </c>
      <c r="U917">
        <f t="shared" si="29"/>
        <v>1881</v>
      </c>
      <c r="V917">
        <f>IF(OR(U917='For utfylling'!F917,U917=('For utfylling'!F917+1),U917=('For utfylling'!F917-1)),1,0)</f>
        <v>0</v>
      </c>
    </row>
    <row r="918" spans="4:22" x14ac:dyDescent="0.2">
      <c r="D918" t="str">
        <f>MID('For utfylling'!$C918,1,1)</f>
        <v/>
      </c>
      <c r="E918" t="str">
        <f>MID('For utfylling'!$C918,2,1)</f>
        <v/>
      </c>
      <c r="F918" t="str">
        <f>MID('For utfylling'!$C918,3,1)</f>
        <v/>
      </c>
      <c r="G918" t="str">
        <f>MID('For utfylling'!$C918,4,1)</f>
        <v/>
      </c>
      <c r="H918" t="str">
        <f>MID('For utfylling'!$C918,5,1)</f>
        <v/>
      </c>
      <c r="I918" t="str">
        <f>MID('For utfylling'!$C918,6,1)</f>
        <v/>
      </c>
      <c r="J918" t="str">
        <f>MID('For utfylling'!$C918,7,1)</f>
        <v/>
      </c>
      <c r="K918" t="str">
        <f>MID('For utfylling'!$C918,8,1)</f>
        <v/>
      </c>
      <c r="L918" t="str">
        <f>MID('For utfylling'!$C918,9,1)</f>
        <v/>
      </c>
      <c r="M918" t="str">
        <f>MID('For utfylling'!$C918,10,1)</f>
        <v/>
      </c>
      <c r="N918" t="str">
        <f>RIGHT('For utfylling'!C918,1)</f>
        <v/>
      </c>
      <c r="O918">
        <f>IF(LEN('For utfylling'!C918)&lt;11,1.1,SUM((D918*$D$1+E918*$E$1+F918*$F$1+G918*$G$1+H918*$H$1+I918*$I$1+J918*$J$1+K918*$K$1+L918*$L$1+M918*$M$1+N918*$N$1))/11)</f>
        <v>1.1000000000000001</v>
      </c>
      <c r="P918">
        <f>IF(LEN('For utfylling'!C918)&lt;11,1.1,SUM((D918*$D$2+E918*$E$2+F918*$F$2+G918*$G$2+H918*$H$2+I918*$I$2+J918*$J$2+K918*$K$2+L918*$L$2+M918*$M$2))/11)</f>
        <v>1.1000000000000001</v>
      </c>
      <c r="S918">
        <f t="shared" si="28"/>
        <v>19</v>
      </c>
      <c r="T918">
        <f>YEAR('For utfylling'!B918)</f>
        <v>1900</v>
      </c>
      <c r="U918">
        <f t="shared" si="29"/>
        <v>1881</v>
      </c>
      <c r="V918">
        <f>IF(OR(U918='For utfylling'!F918,U918=('For utfylling'!F918+1),U918=('For utfylling'!F918-1)),1,0)</f>
        <v>0</v>
      </c>
    </row>
    <row r="919" spans="4:22" x14ac:dyDescent="0.2">
      <c r="D919" t="str">
        <f>MID('For utfylling'!$C919,1,1)</f>
        <v/>
      </c>
      <c r="E919" t="str">
        <f>MID('For utfylling'!$C919,2,1)</f>
        <v/>
      </c>
      <c r="F919" t="str">
        <f>MID('For utfylling'!$C919,3,1)</f>
        <v/>
      </c>
      <c r="G919" t="str">
        <f>MID('For utfylling'!$C919,4,1)</f>
        <v/>
      </c>
      <c r="H919" t="str">
        <f>MID('For utfylling'!$C919,5,1)</f>
        <v/>
      </c>
      <c r="I919" t="str">
        <f>MID('For utfylling'!$C919,6,1)</f>
        <v/>
      </c>
      <c r="J919" t="str">
        <f>MID('For utfylling'!$C919,7,1)</f>
        <v/>
      </c>
      <c r="K919" t="str">
        <f>MID('For utfylling'!$C919,8,1)</f>
        <v/>
      </c>
      <c r="L919" t="str">
        <f>MID('For utfylling'!$C919,9,1)</f>
        <v/>
      </c>
      <c r="M919" t="str">
        <f>MID('For utfylling'!$C919,10,1)</f>
        <v/>
      </c>
      <c r="N919" t="str">
        <f>RIGHT('For utfylling'!C919,1)</f>
        <v/>
      </c>
      <c r="O919">
        <f>IF(LEN('For utfylling'!C919)&lt;11,1.1,SUM((D919*$D$1+E919*$E$1+F919*$F$1+G919*$G$1+H919*$H$1+I919*$I$1+J919*$J$1+K919*$K$1+L919*$L$1+M919*$M$1+N919*$N$1))/11)</f>
        <v>1.1000000000000001</v>
      </c>
      <c r="P919">
        <f>IF(LEN('For utfylling'!C919)&lt;11,1.1,SUM((D919*$D$2+E919*$E$2+F919*$F$2+G919*$G$2+H919*$H$2+I919*$I$2+J919*$J$2+K919*$K$2+L919*$L$2+M919*$M$2))/11)</f>
        <v>1.1000000000000001</v>
      </c>
      <c r="S919">
        <f t="shared" si="28"/>
        <v>19</v>
      </c>
      <c r="T919">
        <f>YEAR('For utfylling'!B919)</f>
        <v>1900</v>
      </c>
      <c r="U919">
        <f t="shared" si="29"/>
        <v>1881</v>
      </c>
      <c r="V919">
        <f>IF(OR(U919='For utfylling'!F919,U919=('For utfylling'!F919+1),U919=('For utfylling'!F919-1)),1,0)</f>
        <v>0</v>
      </c>
    </row>
    <row r="920" spans="4:22" x14ac:dyDescent="0.2">
      <c r="D920" t="str">
        <f>MID('For utfylling'!$C920,1,1)</f>
        <v/>
      </c>
      <c r="E920" t="str">
        <f>MID('For utfylling'!$C920,2,1)</f>
        <v/>
      </c>
      <c r="F920" t="str">
        <f>MID('For utfylling'!$C920,3,1)</f>
        <v/>
      </c>
      <c r="G920" t="str">
        <f>MID('For utfylling'!$C920,4,1)</f>
        <v/>
      </c>
      <c r="H920" t="str">
        <f>MID('For utfylling'!$C920,5,1)</f>
        <v/>
      </c>
      <c r="I920" t="str">
        <f>MID('For utfylling'!$C920,6,1)</f>
        <v/>
      </c>
      <c r="J920" t="str">
        <f>MID('For utfylling'!$C920,7,1)</f>
        <v/>
      </c>
      <c r="K920" t="str">
        <f>MID('For utfylling'!$C920,8,1)</f>
        <v/>
      </c>
      <c r="L920" t="str">
        <f>MID('For utfylling'!$C920,9,1)</f>
        <v/>
      </c>
      <c r="M920" t="str">
        <f>MID('For utfylling'!$C920,10,1)</f>
        <v/>
      </c>
      <c r="N920" t="str">
        <f>RIGHT('For utfylling'!C920,1)</f>
        <v/>
      </c>
      <c r="O920">
        <f>IF(LEN('For utfylling'!C920)&lt;11,1.1,SUM((D920*$D$1+E920*$E$1+F920*$F$1+G920*$G$1+H920*$H$1+I920*$I$1+J920*$J$1+K920*$K$1+L920*$L$1+M920*$M$1+N920*$N$1))/11)</f>
        <v>1.1000000000000001</v>
      </c>
      <c r="P920">
        <f>IF(LEN('For utfylling'!C920)&lt;11,1.1,SUM((D920*$D$2+E920*$E$2+F920*$F$2+G920*$G$2+H920*$H$2+I920*$I$2+J920*$J$2+K920*$K$2+L920*$L$2+M920*$M$2))/11)</f>
        <v>1.1000000000000001</v>
      </c>
      <c r="S920">
        <f t="shared" si="28"/>
        <v>19</v>
      </c>
      <c r="T920">
        <f>YEAR('For utfylling'!B920)</f>
        <v>1900</v>
      </c>
      <c r="U920">
        <f t="shared" si="29"/>
        <v>1881</v>
      </c>
      <c r="V920">
        <f>IF(OR(U920='For utfylling'!F920,U920=('For utfylling'!F920+1),U920=('For utfylling'!F920-1)),1,0)</f>
        <v>0</v>
      </c>
    </row>
    <row r="921" spans="4:22" x14ac:dyDescent="0.2">
      <c r="D921" t="str">
        <f>MID('For utfylling'!$C921,1,1)</f>
        <v/>
      </c>
      <c r="E921" t="str">
        <f>MID('For utfylling'!$C921,2,1)</f>
        <v/>
      </c>
      <c r="F921" t="str">
        <f>MID('For utfylling'!$C921,3,1)</f>
        <v/>
      </c>
      <c r="G921" t="str">
        <f>MID('For utfylling'!$C921,4,1)</f>
        <v/>
      </c>
      <c r="H921" t="str">
        <f>MID('For utfylling'!$C921,5,1)</f>
        <v/>
      </c>
      <c r="I921" t="str">
        <f>MID('For utfylling'!$C921,6,1)</f>
        <v/>
      </c>
      <c r="J921" t="str">
        <f>MID('For utfylling'!$C921,7,1)</f>
        <v/>
      </c>
      <c r="K921" t="str">
        <f>MID('For utfylling'!$C921,8,1)</f>
        <v/>
      </c>
      <c r="L921" t="str">
        <f>MID('For utfylling'!$C921,9,1)</f>
        <v/>
      </c>
      <c r="M921" t="str">
        <f>MID('For utfylling'!$C921,10,1)</f>
        <v/>
      </c>
      <c r="N921" t="str">
        <f>RIGHT('For utfylling'!C921,1)</f>
        <v/>
      </c>
      <c r="O921">
        <f>IF(LEN('For utfylling'!C921)&lt;11,1.1,SUM((D921*$D$1+E921*$E$1+F921*$F$1+G921*$G$1+H921*$H$1+I921*$I$1+J921*$J$1+K921*$K$1+L921*$L$1+M921*$M$1+N921*$N$1))/11)</f>
        <v>1.1000000000000001</v>
      </c>
      <c r="P921">
        <f>IF(LEN('For utfylling'!C921)&lt;11,1.1,SUM((D921*$D$2+E921*$E$2+F921*$F$2+G921*$G$2+H921*$H$2+I921*$I$2+J921*$J$2+K921*$K$2+L921*$L$2+M921*$M$2))/11)</f>
        <v>1.1000000000000001</v>
      </c>
      <c r="S921">
        <f t="shared" si="28"/>
        <v>19</v>
      </c>
      <c r="T921">
        <f>YEAR('For utfylling'!B921)</f>
        <v>1900</v>
      </c>
      <c r="U921">
        <f t="shared" si="29"/>
        <v>1881</v>
      </c>
      <c r="V921">
        <f>IF(OR(U921='For utfylling'!F921,U921=('For utfylling'!F921+1),U921=('For utfylling'!F921-1)),1,0)</f>
        <v>0</v>
      </c>
    </row>
    <row r="922" spans="4:22" x14ac:dyDescent="0.2">
      <c r="D922" t="str">
        <f>MID('For utfylling'!$C922,1,1)</f>
        <v/>
      </c>
      <c r="E922" t="str">
        <f>MID('For utfylling'!$C922,2,1)</f>
        <v/>
      </c>
      <c r="F922" t="str">
        <f>MID('For utfylling'!$C922,3,1)</f>
        <v/>
      </c>
      <c r="G922" t="str">
        <f>MID('For utfylling'!$C922,4,1)</f>
        <v/>
      </c>
      <c r="H922" t="str">
        <f>MID('For utfylling'!$C922,5,1)</f>
        <v/>
      </c>
      <c r="I922" t="str">
        <f>MID('For utfylling'!$C922,6,1)</f>
        <v/>
      </c>
      <c r="J922" t="str">
        <f>MID('For utfylling'!$C922,7,1)</f>
        <v/>
      </c>
      <c r="K922" t="str">
        <f>MID('For utfylling'!$C922,8,1)</f>
        <v/>
      </c>
      <c r="L922" t="str">
        <f>MID('For utfylling'!$C922,9,1)</f>
        <v/>
      </c>
      <c r="M922" t="str">
        <f>MID('For utfylling'!$C922,10,1)</f>
        <v/>
      </c>
      <c r="N922" t="str">
        <f>RIGHT('For utfylling'!C922,1)</f>
        <v/>
      </c>
      <c r="O922">
        <f>IF(LEN('For utfylling'!C922)&lt;11,1.1,SUM((D922*$D$1+E922*$E$1+F922*$F$1+G922*$G$1+H922*$H$1+I922*$I$1+J922*$J$1+K922*$K$1+L922*$L$1+M922*$M$1+N922*$N$1))/11)</f>
        <v>1.1000000000000001</v>
      </c>
      <c r="P922">
        <f>IF(LEN('For utfylling'!C922)&lt;11,1.1,SUM((D922*$D$2+E922*$E$2+F922*$F$2+G922*$G$2+H922*$H$2+I922*$I$2+J922*$J$2+K922*$K$2+L922*$L$2+M922*$M$2))/11)</f>
        <v>1.1000000000000001</v>
      </c>
      <c r="S922">
        <f t="shared" si="28"/>
        <v>19</v>
      </c>
      <c r="T922">
        <f>YEAR('For utfylling'!B922)</f>
        <v>1900</v>
      </c>
      <c r="U922">
        <f t="shared" si="29"/>
        <v>1881</v>
      </c>
      <c r="V922">
        <f>IF(OR(U922='For utfylling'!F922,U922=('For utfylling'!F922+1),U922=('For utfylling'!F922-1)),1,0)</f>
        <v>0</v>
      </c>
    </row>
    <row r="923" spans="4:22" x14ac:dyDescent="0.2">
      <c r="D923" t="str">
        <f>MID('For utfylling'!$C923,1,1)</f>
        <v/>
      </c>
      <c r="E923" t="str">
        <f>MID('For utfylling'!$C923,2,1)</f>
        <v/>
      </c>
      <c r="F923" t="str">
        <f>MID('For utfylling'!$C923,3,1)</f>
        <v/>
      </c>
      <c r="G923" t="str">
        <f>MID('For utfylling'!$C923,4,1)</f>
        <v/>
      </c>
      <c r="H923" t="str">
        <f>MID('For utfylling'!$C923,5,1)</f>
        <v/>
      </c>
      <c r="I923" t="str">
        <f>MID('For utfylling'!$C923,6,1)</f>
        <v/>
      </c>
      <c r="J923" t="str">
        <f>MID('For utfylling'!$C923,7,1)</f>
        <v/>
      </c>
      <c r="K923" t="str">
        <f>MID('For utfylling'!$C923,8,1)</f>
        <v/>
      </c>
      <c r="L923" t="str">
        <f>MID('For utfylling'!$C923,9,1)</f>
        <v/>
      </c>
      <c r="M923" t="str">
        <f>MID('For utfylling'!$C923,10,1)</f>
        <v/>
      </c>
      <c r="N923" t="str">
        <f>RIGHT('For utfylling'!C923,1)</f>
        <v/>
      </c>
      <c r="O923">
        <f>IF(LEN('For utfylling'!C923)&lt;11,1.1,SUM((D923*$D$1+E923*$E$1+F923*$F$1+G923*$G$1+H923*$H$1+I923*$I$1+J923*$J$1+K923*$K$1+L923*$L$1+M923*$M$1+N923*$N$1))/11)</f>
        <v>1.1000000000000001</v>
      </c>
      <c r="P923">
        <f>IF(LEN('For utfylling'!C923)&lt;11,1.1,SUM((D923*$D$2+E923*$E$2+F923*$F$2+G923*$G$2+H923*$H$2+I923*$I$2+J923*$J$2+K923*$K$2+L923*$L$2+M923*$M$2))/11)</f>
        <v>1.1000000000000001</v>
      </c>
      <c r="S923">
        <f t="shared" si="28"/>
        <v>19</v>
      </c>
      <c r="T923">
        <f>YEAR('For utfylling'!B923)</f>
        <v>1900</v>
      </c>
      <c r="U923">
        <f t="shared" si="29"/>
        <v>1881</v>
      </c>
      <c r="V923">
        <f>IF(OR(U923='For utfylling'!F923,U923=('For utfylling'!F923+1),U923=('For utfylling'!F923-1)),1,0)</f>
        <v>0</v>
      </c>
    </row>
    <row r="924" spans="4:22" x14ac:dyDescent="0.2">
      <c r="D924" t="str">
        <f>MID('For utfylling'!$C924,1,1)</f>
        <v/>
      </c>
      <c r="E924" t="str">
        <f>MID('For utfylling'!$C924,2,1)</f>
        <v/>
      </c>
      <c r="F924" t="str">
        <f>MID('For utfylling'!$C924,3,1)</f>
        <v/>
      </c>
      <c r="G924" t="str">
        <f>MID('For utfylling'!$C924,4,1)</f>
        <v/>
      </c>
      <c r="H924" t="str">
        <f>MID('For utfylling'!$C924,5,1)</f>
        <v/>
      </c>
      <c r="I924" t="str">
        <f>MID('For utfylling'!$C924,6,1)</f>
        <v/>
      </c>
      <c r="J924" t="str">
        <f>MID('For utfylling'!$C924,7,1)</f>
        <v/>
      </c>
      <c r="K924" t="str">
        <f>MID('For utfylling'!$C924,8,1)</f>
        <v/>
      </c>
      <c r="L924" t="str">
        <f>MID('For utfylling'!$C924,9,1)</f>
        <v/>
      </c>
      <c r="M924" t="str">
        <f>MID('For utfylling'!$C924,10,1)</f>
        <v/>
      </c>
      <c r="N924" t="str">
        <f>RIGHT('For utfylling'!C924,1)</f>
        <v/>
      </c>
      <c r="O924">
        <f>IF(LEN('For utfylling'!C924)&lt;11,1.1,SUM((D924*$D$1+E924*$E$1+F924*$F$1+G924*$G$1+H924*$H$1+I924*$I$1+J924*$J$1+K924*$K$1+L924*$L$1+M924*$M$1+N924*$N$1))/11)</f>
        <v>1.1000000000000001</v>
      </c>
      <c r="P924">
        <f>IF(LEN('For utfylling'!C924)&lt;11,1.1,SUM((D924*$D$2+E924*$E$2+F924*$F$2+G924*$G$2+H924*$H$2+I924*$I$2+J924*$J$2+K924*$K$2+L924*$L$2+M924*$M$2))/11)</f>
        <v>1.1000000000000001</v>
      </c>
      <c r="S924">
        <f t="shared" si="28"/>
        <v>19</v>
      </c>
      <c r="T924">
        <f>YEAR('For utfylling'!B924)</f>
        <v>1900</v>
      </c>
      <c r="U924">
        <f t="shared" si="29"/>
        <v>1881</v>
      </c>
      <c r="V924">
        <f>IF(OR(U924='For utfylling'!F924,U924=('For utfylling'!F924+1),U924=('For utfylling'!F924-1)),1,0)</f>
        <v>0</v>
      </c>
    </row>
    <row r="925" spans="4:22" x14ac:dyDescent="0.2">
      <c r="D925" t="str">
        <f>MID('For utfylling'!$C925,1,1)</f>
        <v/>
      </c>
      <c r="E925" t="str">
        <f>MID('For utfylling'!$C925,2,1)</f>
        <v/>
      </c>
      <c r="F925" t="str">
        <f>MID('For utfylling'!$C925,3,1)</f>
        <v/>
      </c>
      <c r="G925" t="str">
        <f>MID('For utfylling'!$C925,4,1)</f>
        <v/>
      </c>
      <c r="H925" t="str">
        <f>MID('For utfylling'!$C925,5,1)</f>
        <v/>
      </c>
      <c r="I925" t="str">
        <f>MID('For utfylling'!$C925,6,1)</f>
        <v/>
      </c>
      <c r="J925" t="str">
        <f>MID('For utfylling'!$C925,7,1)</f>
        <v/>
      </c>
      <c r="K925" t="str">
        <f>MID('For utfylling'!$C925,8,1)</f>
        <v/>
      </c>
      <c r="L925" t="str">
        <f>MID('For utfylling'!$C925,9,1)</f>
        <v/>
      </c>
      <c r="M925" t="str">
        <f>MID('For utfylling'!$C925,10,1)</f>
        <v/>
      </c>
      <c r="N925" t="str">
        <f>RIGHT('For utfylling'!C925,1)</f>
        <v/>
      </c>
      <c r="O925">
        <f>IF(LEN('For utfylling'!C925)&lt;11,1.1,SUM((D925*$D$1+E925*$E$1+F925*$F$1+G925*$G$1+H925*$H$1+I925*$I$1+J925*$J$1+K925*$K$1+L925*$L$1+M925*$M$1+N925*$N$1))/11)</f>
        <v>1.1000000000000001</v>
      </c>
      <c r="P925">
        <f>IF(LEN('For utfylling'!C925)&lt;11,1.1,SUM((D925*$D$2+E925*$E$2+F925*$F$2+G925*$G$2+H925*$H$2+I925*$I$2+J925*$J$2+K925*$K$2+L925*$L$2+M925*$M$2))/11)</f>
        <v>1.1000000000000001</v>
      </c>
      <c r="S925">
        <f t="shared" si="28"/>
        <v>19</v>
      </c>
      <c r="T925">
        <f>YEAR('For utfylling'!B925)</f>
        <v>1900</v>
      </c>
      <c r="U925">
        <f t="shared" si="29"/>
        <v>1881</v>
      </c>
      <c r="V925">
        <f>IF(OR(U925='For utfylling'!F925,U925=('For utfylling'!F925+1),U925=('For utfylling'!F925-1)),1,0)</f>
        <v>0</v>
      </c>
    </row>
    <row r="926" spans="4:22" x14ac:dyDescent="0.2">
      <c r="D926" t="str">
        <f>MID('For utfylling'!$C926,1,1)</f>
        <v/>
      </c>
      <c r="E926" t="str">
        <f>MID('For utfylling'!$C926,2,1)</f>
        <v/>
      </c>
      <c r="F926" t="str">
        <f>MID('For utfylling'!$C926,3,1)</f>
        <v/>
      </c>
      <c r="G926" t="str">
        <f>MID('For utfylling'!$C926,4,1)</f>
        <v/>
      </c>
      <c r="H926" t="str">
        <f>MID('For utfylling'!$C926,5,1)</f>
        <v/>
      </c>
      <c r="I926" t="str">
        <f>MID('For utfylling'!$C926,6,1)</f>
        <v/>
      </c>
      <c r="J926" t="str">
        <f>MID('For utfylling'!$C926,7,1)</f>
        <v/>
      </c>
      <c r="K926" t="str">
        <f>MID('For utfylling'!$C926,8,1)</f>
        <v/>
      </c>
      <c r="L926" t="str">
        <f>MID('For utfylling'!$C926,9,1)</f>
        <v/>
      </c>
      <c r="M926" t="str">
        <f>MID('For utfylling'!$C926,10,1)</f>
        <v/>
      </c>
      <c r="N926" t="str">
        <f>RIGHT('For utfylling'!C926,1)</f>
        <v/>
      </c>
      <c r="O926">
        <f>IF(LEN('For utfylling'!C926)&lt;11,1.1,SUM((D926*$D$1+E926*$E$1+F926*$F$1+G926*$G$1+H926*$H$1+I926*$I$1+J926*$J$1+K926*$K$1+L926*$L$1+M926*$M$1+N926*$N$1))/11)</f>
        <v>1.1000000000000001</v>
      </c>
      <c r="P926">
        <f>IF(LEN('For utfylling'!C926)&lt;11,1.1,SUM((D926*$D$2+E926*$E$2+F926*$F$2+G926*$G$2+H926*$H$2+I926*$I$2+J926*$J$2+K926*$K$2+L926*$L$2+M926*$M$2))/11)</f>
        <v>1.1000000000000001</v>
      </c>
      <c r="S926">
        <f t="shared" si="28"/>
        <v>19</v>
      </c>
      <c r="T926">
        <f>YEAR('For utfylling'!B926)</f>
        <v>1900</v>
      </c>
      <c r="U926">
        <f t="shared" si="29"/>
        <v>1881</v>
      </c>
      <c r="V926">
        <f>IF(OR(U926='For utfylling'!F926,U926=('For utfylling'!F926+1),U926=('For utfylling'!F926-1)),1,0)</f>
        <v>0</v>
      </c>
    </row>
    <row r="927" spans="4:22" x14ac:dyDescent="0.2">
      <c r="D927" t="str">
        <f>MID('For utfylling'!$C927,1,1)</f>
        <v/>
      </c>
      <c r="E927" t="str">
        <f>MID('For utfylling'!$C927,2,1)</f>
        <v/>
      </c>
      <c r="F927" t="str">
        <f>MID('For utfylling'!$C927,3,1)</f>
        <v/>
      </c>
      <c r="G927" t="str">
        <f>MID('For utfylling'!$C927,4,1)</f>
        <v/>
      </c>
      <c r="H927" t="str">
        <f>MID('For utfylling'!$C927,5,1)</f>
        <v/>
      </c>
      <c r="I927" t="str">
        <f>MID('For utfylling'!$C927,6,1)</f>
        <v/>
      </c>
      <c r="J927" t="str">
        <f>MID('For utfylling'!$C927,7,1)</f>
        <v/>
      </c>
      <c r="K927" t="str">
        <f>MID('For utfylling'!$C927,8,1)</f>
        <v/>
      </c>
      <c r="L927" t="str">
        <f>MID('For utfylling'!$C927,9,1)</f>
        <v/>
      </c>
      <c r="M927" t="str">
        <f>MID('For utfylling'!$C927,10,1)</f>
        <v/>
      </c>
      <c r="N927" t="str">
        <f>RIGHT('For utfylling'!C927,1)</f>
        <v/>
      </c>
      <c r="O927">
        <f>IF(LEN('For utfylling'!C927)&lt;11,1.1,SUM((D927*$D$1+E927*$E$1+F927*$F$1+G927*$G$1+H927*$H$1+I927*$I$1+J927*$J$1+K927*$K$1+L927*$L$1+M927*$M$1+N927*$N$1))/11)</f>
        <v>1.1000000000000001</v>
      </c>
      <c r="P927">
        <f>IF(LEN('For utfylling'!C927)&lt;11,1.1,SUM((D927*$D$2+E927*$E$2+F927*$F$2+G927*$G$2+H927*$H$2+I927*$I$2+J927*$J$2+K927*$K$2+L927*$L$2+M927*$M$2))/11)</f>
        <v>1.1000000000000001</v>
      </c>
      <c r="S927">
        <f t="shared" si="28"/>
        <v>19</v>
      </c>
      <c r="T927">
        <f>YEAR('For utfylling'!B927)</f>
        <v>1900</v>
      </c>
      <c r="U927">
        <f t="shared" si="29"/>
        <v>1881</v>
      </c>
      <c r="V927">
        <f>IF(OR(U927='For utfylling'!F927,U927=('For utfylling'!F927+1),U927=('For utfylling'!F927-1)),1,0)</f>
        <v>0</v>
      </c>
    </row>
    <row r="928" spans="4:22" x14ac:dyDescent="0.2">
      <c r="D928" t="str">
        <f>MID('For utfylling'!$C928,1,1)</f>
        <v/>
      </c>
      <c r="E928" t="str">
        <f>MID('For utfylling'!$C928,2,1)</f>
        <v/>
      </c>
      <c r="F928" t="str">
        <f>MID('For utfylling'!$C928,3,1)</f>
        <v/>
      </c>
      <c r="G928" t="str">
        <f>MID('For utfylling'!$C928,4,1)</f>
        <v/>
      </c>
      <c r="H928" t="str">
        <f>MID('For utfylling'!$C928,5,1)</f>
        <v/>
      </c>
      <c r="I928" t="str">
        <f>MID('For utfylling'!$C928,6,1)</f>
        <v/>
      </c>
      <c r="J928" t="str">
        <f>MID('For utfylling'!$C928,7,1)</f>
        <v/>
      </c>
      <c r="K928" t="str">
        <f>MID('For utfylling'!$C928,8,1)</f>
        <v/>
      </c>
      <c r="L928" t="str">
        <f>MID('For utfylling'!$C928,9,1)</f>
        <v/>
      </c>
      <c r="M928" t="str">
        <f>MID('For utfylling'!$C928,10,1)</f>
        <v/>
      </c>
      <c r="N928" t="str">
        <f>RIGHT('For utfylling'!C928,1)</f>
        <v/>
      </c>
      <c r="O928">
        <f>IF(LEN('For utfylling'!C928)&lt;11,1.1,SUM((D928*$D$1+E928*$E$1+F928*$F$1+G928*$G$1+H928*$H$1+I928*$I$1+J928*$J$1+K928*$K$1+L928*$L$1+M928*$M$1+N928*$N$1))/11)</f>
        <v>1.1000000000000001</v>
      </c>
      <c r="P928">
        <f>IF(LEN('For utfylling'!C928)&lt;11,1.1,SUM((D928*$D$2+E928*$E$2+F928*$F$2+G928*$G$2+H928*$H$2+I928*$I$2+J928*$J$2+K928*$K$2+L928*$L$2+M928*$M$2))/11)</f>
        <v>1.1000000000000001</v>
      </c>
      <c r="S928">
        <f t="shared" si="28"/>
        <v>19</v>
      </c>
      <c r="T928">
        <f>YEAR('For utfylling'!B928)</f>
        <v>1900</v>
      </c>
      <c r="U928">
        <f t="shared" si="29"/>
        <v>1881</v>
      </c>
      <c r="V928">
        <f>IF(OR(U928='For utfylling'!F928,U928=('For utfylling'!F928+1),U928=('For utfylling'!F928-1)),1,0)</f>
        <v>0</v>
      </c>
    </row>
    <row r="929" spans="4:22" x14ac:dyDescent="0.2">
      <c r="D929" t="str">
        <f>MID('For utfylling'!$C929,1,1)</f>
        <v/>
      </c>
      <c r="E929" t="str">
        <f>MID('For utfylling'!$C929,2,1)</f>
        <v/>
      </c>
      <c r="F929" t="str">
        <f>MID('For utfylling'!$C929,3,1)</f>
        <v/>
      </c>
      <c r="G929" t="str">
        <f>MID('For utfylling'!$C929,4,1)</f>
        <v/>
      </c>
      <c r="H929" t="str">
        <f>MID('For utfylling'!$C929,5,1)</f>
        <v/>
      </c>
      <c r="I929" t="str">
        <f>MID('For utfylling'!$C929,6,1)</f>
        <v/>
      </c>
      <c r="J929" t="str">
        <f>MID('For utfylling'!$C929,7,1)</f>
        <v/>
      </c>
      <c r="K929" t="str">
        <f>MID('For utfylling'!$C929,8,1)</f>
        <v/>
      </c>
      <c r="L929" t="str">
        <f>MID('For utfylling'!$C929,9,1)</f>
        <v/>
      </c>
      <c r="M929" t="str">
        <f>MID('For utfylling'!$C929,10,1)</f>
        <v/>
      </c>
      <c r="N929" t="str">
        <f>RIGHT('For utfylling'!C929,1)</f>
        <v/>
      </c>
      <c r="O929">
        <f>IF(LEN('For utfylling'!C929)&lt;11,1.1,SUM((D929*$D$1+E929*$E$1+F929*$F$1+G929*$G$1+H929*$H$1+I929*$I$1+J929*$J$1+K929*$K$1+L929*$L$1+M929*$M$1+N929*$N$1))/11)</f>
        <v>1.1000000000000001</v>
      </c>
      <c r="P929">
        <f>IF(LEN('For utfylling'!C929)&lt;11,1.1,SUM((D929*$D$2+E929*$E$2+F929*$F$2+G929*$G$2+H929*$H$2+I929*$I$2+J929*$J$2+K929*$K$2+L929*$L$2+M929*$M$2))/11)</f>
        <v>1.1000000000000001</v>
      </c>
      <c r="S929">
        <f t="shared" si="28"/>
        <v>19</v>
      </c>
      <c r="T929">
        <f>YEAR('For utfylling'!B929)</f>
        <v>1900</v>
      </c>
      <c r="U929">
        <f t="shared" si="29"/>
        <v>1881</v>
      </c>
      <c r="V929">
        <f>IF(OR(U929='For utfylling'!F929,U929=('For utfylling'!F929+1),U929=('For utfylling'!F929-1)),1,0)</f>
        <v>0</v>
      </c>
    </row>
    <row r="930" spans="4:22" x14ac:dyDescent="0.2">
      <c r="D930" t="str">
        <f>MID('For utfylling'!$C930,1,1)</f>
        <v/>
      </c>
      <c r="E930" t="str">
        <f>MID('For utfylling'!$C930,2,1)</f>
        <v/>
      </c>
      <c r="F930" t="str">
        <f>MID('For utfylling'!$C930,3,1)</f>
        <v/>
      </c>
      <c r="G930" t="str">
        <f>MID('For utfylling'!$C930,4,1)</f>
        <v/>
      </c>
      <c r="H930" t="str">
        <f>MID('For utfylling'!$C930,5,1)</f>
        <v/>
      </c>
      <c r="I930" t="str">
        <f>MID('For utfylling'!$C930,6,1)</f>
        <v/>
      </c>
      <c r="J930" t="str">
        <f>MID('For utfylling'!$C930,7,1)</f>
        <v/>
      </c>
      <c r="K930" t="str">
        <f>MID('For utfylling'!$C930,8,1)</f>
        <v/>
      </c>
      <c r="L930" t="str">
        <f>MID('For utfylling'!$C930,9,1)</f>
        <v/>
      </c>
      <c r="M930" t="str">
        <f>MID('For utfylling'!$C930,10,1)</f>
        <v/>
      </c>
      <c r="N930" t="str">
        <f>RIGHT('For utfylling'!C930,1)</f>
        <v/>
      </c>
      <c r="O930">
        <f>IF(LEN('For utfylling'!C930)&lt;11,1.1,SUM((D930*$D$1+E930*$E$1+F930*$F$1+G930*$G$1+H930*$H$1+I930*$I$1+J930*$J$1+K930*$K$1+L930*$L$1+M930*$M$1+N930*$N$1))/11)</f>
        <v>1.1000000000000001</v>
      </c>
      <c r="P930">
        <f>IF(LEN('For utfylling'!C930)&lt;11,1.1,SUM((D930*$D$2+E930*$E$2+F930*$F$2+G930*$G$2+H930*$H$2+I930*$I$2+J930*$J$2+K930*$K$2+L930*$L$2+M930*$M$2))/11)</f>
        <v>1.1000000000000001</v>
      </c>
      <c r="S930">
        <f t="shared" si="28"/>
        <v>19</v>
      </c>
      <c r="T930">
        <f>YEAR('For utfylling'!B930)</f>
        <v>1900</v>
      </c>
      <c r="U930">
        <f t="shared" si="29"/>
        <v>1881</v>
      </c>
      <c r="V930">
        <f>IF(OR(U930='For utfylling'!F930,U930=('For utfylling'!F930+1),U930=('For utfylling'!F930-1)),1,0)</f>
        <v>0</v>
      </c>
    </row>
    <row r="931" spans="4:22" x14ac:dyDescent="0.2">
      <c r="D931" t="str">
        <f>MID('For utfylling'!$C931,1,1)</f>
        <v/>
      </c>
      <c r="E931" t="str">
        <f>MID('For utfylling'!$C931,2,1)</f>
        <v/>
      </c>
      <c r="F931" t="str">
        <f>MID('For utfylling'!$C931,3,1)</f>
        <v/>
      </c>
      <c r="G931" t="str">
        <f>MID('For utfylling'!$C931,4,1)</f>
        <v/>
      </c>
      <c r="H931" t="str">
        <f>MID('For utfylling'!$C931,5,1)</f>
        <v/>
      </c>
      <c r="I931" t="str">
        <f>MID('For utfylling'!$C931,6,1)</f>
        <v/>
      </c>
      <c r="J931" t="str">
        <f>MID('For utfylling'!$C931,7,1)</f>
        <v/>
      </c>
      <c r="K931" t="str">
        <f>MID('For utfylling'!$C931,8,1)</f>
        <v/>
      </c>
      <c r="L931" t="str">
        <f>MID('For utfylling'!$C931,9,1)</f>
        <v/>
      </c>
      <c r="M931" t="str">
        <f>MID('For utfylling'!$C931,10,1)</f>
        <v/>
      </c>
      <c r="N931" t="str">
        <f>RIGHT('For utfylling'!C931,1)</f>
        <v/>
      </c>
      <c r="O931">
        <f>IF(LEN('For utfylling'!C931)&lt;11,1.1,SUM((D931*$D$1+E931*$E$1+F931*$F$1+G931*$G$1+H931*$H$1+I931*$I$1+J931*$J$1+K931*$K$1+L931*$L$1+M931*$M$1+N931*$N$1))/11)</f>
        <v>1.1000000000000001</v>
      </c>
      <c r="P931">
        <f>IF(LEN('For utfylling'!C931)&lt;11,1.1,SUM((D931*$D$2+E931*$E$2+F931*$F$2+G931*$G$2+H931*$H$2+I931*$I$2+J931*$J$2+K931*$K$2+L931*$L$2+M931*$M$2))/11)</f>
        <v>1.1000000000000001</v>
      </c>
      <c r="S931">
        <f t="shared" si="28"/>
        <v>19</v>
      </c>
      <c r="T931">
        <f>YEAR('For utfylling'!B931)</f>
        <v>1900</v>
      </c>
      <c r="U931">
        <f t="shared" si="29"/>
        <v>1881</v>
      </c>
      <c r="V931">
        <f>IF(OR(U931='For utfylling'!F931,U931=('For utfylling'!F931+1),U931=('For utfylling'!F931-1)),1,0)</f>
        <v>0</v>
      </c>
    </row>
    <row r="932" spans="4:22" x14ac:dyDescent="0.2">
      <c r="D932" t="str">
        <f>MID('For utfylling'!$C932,1,1)</f>
        <v/>
      </c>
      <c r="E932" t="str">
        <f>MID('For utfylling'!$C932,2,1)</f>
        <v/>
      </c>
      <c r="F932" t="str">
        <f>MID('For utfylling'!$C932,3,1)</f>
        <v/>
      </c>
      <c r="G932" t="str">
        <f>MID('For utfylling'!$C932,4,1)</f>
        <v/>
      </c>
      <c r="H932" t="str">
        <f>MID('For utfylling'!$C932,5,1)</f>
        <v/>
      </c>
      <c r="I932" t="str">
        <f>MID('For utfylling'!$C932,6,1)</f>
        <v/>
      </c>
      <c r="J932" t="str">
        <f>MID('For utfylling'!$C932,7,1)</f>
        <v/>
      </c>
      <c r="K932" t="str">
        <f>MID('For utfylling'!$C932,8,1)</f>
        <v/>
      </c>
      <c r="L932" t="str">
        <f>MID('For utfylling'!$C932,9,1)</f>
        <v/>
      </c>
      <c r="M932" t="str">
        <f>MID('For utfylling'!$C932,10,1)</f>
        <v/>
      </c>
      <c r="N932" t="str">
        <f>RIGHT('For utfylling'!C932,1)</f>
        <v/>
      </c>
      <c r="O932">
        <f>IF(LEN('For utfylling'!C932)&lt;11,1.1,SUM((D932*$D$1+E932*$E$1+F932*$F$1+G932*$G$1+H932*$H$1+I932*$I$1+J932*$J$1+K932*$K$1+L932*$L$1+M932*$M$1+N932*$N$1))/11)</f>
        <v>1.1000000000000001</v>
      </c>
      <c r="P932">
        <f>IF(LEN('For utfylling'!C932)&lt;11,1.1,SUM((D932*$D$2+E932*$E$2+F932*$F$2+G932*$G$2+H932*$H$2+I932*$I$2+J932*$J$2+K932*$K$2+L932*$L$2+M932*$M$2))/11)</f>
        <v>1.1000000000000001</v>
      </c>
      <c r="S932">
        <f t="shared" si="28"/>
        <v>19</v>
      </c>
      <c r="T932">
        <f>YEAR('For utfylling'!B932)</f>
        <v>1900</v>
      </c>
      <c r="U932">
        <f t="shared" si="29"/>
        <v>1881</v>
      </c>
      <c r="V932">
        <f>IF(OR(U932='For utfylling'!F932,U932=('For utfylling'!F932+1),U932=('For utfylling'!F932-1)),1,0)</f>
        <v>0</v>
      </c>
    </row>
    <row r="933" spans="4:22" x14ac:dyDescent="0.2">
      <c r="D933" t="str">
        <f>MID('For utfylling'!$C933,1,1)</f>
        <v/>
      </c>
      <c r="E933" t="str">
        <f>MID('For utfylling'!$C933,2,1)</f>
        <v/>
      </c>
      <c r="F933" t="str">
        <f>MID('For utfylling'!$C933,3,1)</f>
        <v/>
      </c>
      <c r="G933" t="str">
        <f>MID('For utfylling'!$C933,4,1)</f>
        <v/>
      </c>
      <c r="H933" t="str">
        <f>MID('For utfylling'!$C933,5,1)</f>
        <v/>
      </c>
      <c r="I933" t="str">
        <f>MID('For utfylling'!$C933,6,1)</f>
        <v/>
      </c>
      <c r="J933" t="str">
        <f>MID('For utfylling'!$C933,7,1)</f>
        <v/>
      </c>
      <c r="K933" t="str">
        <f>MID('For utfylling'!$C933,8,1)</f>
        <v/>
      </c>
      <c r="L933" t="str">
        <f>MID('For utfylling'!$C933,9,1)</f>
        <v/>
      </c>
      <c r="M933" t="str">
        <f>MID('For utfylling'!$C933,10,1)</f>
        <v/>
      </c>
      <c r="N933" t="str">
        <f>RIGHT('For utfylling'!C933,1)</f>
        <v/>
      </c>
      <c r="O933">
        <f>IF(LEN('For utfylling'!C933)&lt;11,1.1,SUM((D933*$D$1+E933*$E$1+F933*$F$1+G933*$G$1+H933*$H$1+I933*$I$1+J933*$J$1+K933*$K$1+L933*$L$1+M933*$M$1+N933*$N$1))/11)</f>
        <v>1.1000000000000001</v>
      </c>
      <c r="P933">
        <f>IF(LEN('For utfylling'!C933)&lt;11,1.1,SUM((D933*$D$2+E933*$E$2+F933*$F$2+G933*$G$2+H933*$H$2+I933*$I$2+J933*$J$2+K933*$K$2+L933*$L$2+M933*$M$2))/11)</f>
        <v>1.1000000000000001</v>
      </c>
      <c r="S933">
        <f t="shared" si="28"/>
        <v>19</v>
      </c>
      <c r="T933">
        <f>YEAR('For utfylling'!B933)</f>
        <v>1900</v>
      </c>
      <c r="U933">
        <f t="shared" si="29"/>
        <v>1881</v>
      </c>
      <c r="V933">
        <f>IF(OR(U933='For utfylling'!F933,U933=('For utfylling'!F933+1),U933=('For utfylling'!F933-1)),1,0)</f>
        <v>0</v>
      </c>
    </row>
    <row r="934" spans="4:22" x14ac:dyDescent="0.2">
      <c r="D934" t="str">
        <f>MID('For utfylling'!$C934,1,1)</f>
        <v/>
      </c>
      <c r="E934" t="str">
        <f>MID('For utfylling'!$C934,2,1)</f>
        <v/>
      </c>
      <c r="F934" t="str">
        <f>MID('For utfylling'!$C934,3,1)</f>
        <v/>
      </c>
      <c r="G934" t="str">
        <f>MID('For utfylling'!$C934,4,1)</f>
        <v/>
      </c>
      <c r="H934" t="str">
        <f>MID('For utfylling'!$C934,5,1)</f>
        <v/>
      </c>
      <c r="I934" t="str">
        <f>MID('For utfylling'!$C934,6,1)</f>
        <v/>
      </c>
      <c r="J934" t="str">
        <f>MID('For utfylling'!$C934,7,1)</f>
        <v/>
      </c>
      <c r="K934" t="str">
        <f>MID('For utfylling'!$C934,8,1)</f>
        <v/>
      </c>
      <c r="L934" t="str">
        <f>MID('For utfylling'!$C934,9,1)</f>
        <v/>
      </c>
      <c r="M934" t="str">
        <f>MID('For utfylling'!$C934,10,1)</f>
        <v/>
      </c>
      <c r="N934" t="str">
        <f>RIGHT('For utfylling'!C934,1)</f>
        <v/>
      </c>
      <c r="O934">
        <f>IF(LEN('For utfylling'!C934)&lt;11,1.1,SUM((D934*$D$1+E934*$E$1+F934*$F$1+G934*$G$1+H934*$H$1+I934*$I$1+J934*$J$1+K934*$K$1+L934*$L$1+M934*$M$1+N934*$N$1))/11)</f>
        <v>1.1000000000000001</v>
      </c>
      <c r="P934">
        <f>IF(LEN('For utfylling'!C934)&lt;11,1.1,SUM((D934*$D$2+E934*$E$2+F934*$F$2+G934*$G$2+H934*$H$2+I934*$I$2+J934*$J$2+K934*$K$2+L934*$L$2+M934*$M$2))/11)</f>
        <v>1.1000000000000001</v>
      </c>
      <c r="S934">
        <f t="shared" si="28"/>
        <v>19</v>
      </c>
      <c r="T934">
        <f>YEAR('For utfylling'!B934)</f>
        <v>1900</v>
      </c>
      <c r="U934">
        <f t="shared" si="29"/>
        <v>1881</v>
      </c>
      <c r="V934">
        <f>IF(OR(U934='For utfylling'!F934,U934=('For utfylling'!F934+1),U934=('For utfylling'!F934-1)),1,0)</f>
        <v>0</v>
      </c>
    </row>
    <row r="935" spans="4:22" x14ac:dyDescent="0.2">
      <c r="D935" t="str">
        <f>MID('For utfylling'!$C935,1,1)</f>
        <v/>
      </c>
      <c r="E935" t="str">
        <f>MID('For utfylling'!$C935,2,1)</f>
        <v/>
      </c>
      <c r="F935" t="str">
        <f>MID('For utfylling'!$C935,3,1)</f>
        <v/>
      </c>
      <c r="G935" t="str">
        <f>MID('For utfylling'!$C935,4,1)</f>
        <v/>
      </c>
      <c r="H935" t="str">
        <f>MID('For utfylling'!$C935,5,1)</f>
        <v/>
      </c>
      <c r="I935" t="str">
        <f>MID('For utfylling'!$C935,6,1)</f>
        <v/>
      </c>
      <c r="J935" t="str">
        <f>MID('For utfylling'!$C935,7,1)</f>
        <v/>
      </c>
      <c r="K935" t="str">
        <f>MID('For utfylling'!$C935,8,1)</f>
        <v/>
      </c>
      <c r="L935" t="str">
        <f>MID('For utfylling'!$C935,9,1)</f>
        <v/>
      </c>
      <c r="M935" t="str">
        <f>MID('For utfylling'!$C935,10,1)</f>
        <v/>
      </c>
      <c r="N935" t="str">
        <f>RIGHT('For utfylling'!C935,1)</f>
        <v/>
      </c>
      <c r="O935">
        <f>IF(LEN('For utfylling'!C935)&lt;11,1.1,SUM((D935*$D$1+E935*$E$1+F935*$F$1+G935*$G$1+H935*$H$1+I935*$I$1+J935*$J$1+K935*$K$1+L935*$L$1+M935*$M$1+N935*$N$1))/11)</f>
        <v>1.1000000000000001</v>
      </c>
      <c r="P935">
        <f>IF(LEN('For utfylling'!C935)&lt;11,1.1,SUM((D935*$D$2+E935*$E$2+F935*$F$2+G935*$G$2+H935*$H$2+I935*$I$2+J935*$J$2+K935*$K$2+L935*$L$2+M935*$M$2))/11)</f>
        <v>1.1000000000000001</v>
      </c>
      <c r="S935">
        <f t="shared" si="28"/>
        <v>19</v>
      </c>
      <c r="T935">
        <f>YEAR('For utfylling'!B935)</f>
        <v>1900</v>
      </c>
      <c r="U935">
        <f t="shared" si="29"/>
        <v>1881</v>
      </c>
      <c r="V935">
        <f>IF(OR(U935='For utfylling'!F935,U935=('For utfylling'!F935+1),U935=('For utfylling'!F935-1)),1,0)</f>
        <v>0</v>
      </c>
    </row>
    <row r="936" spans="4:22" x14ac:dyDescent="0.2">
      <c r="D936" t="str">
        <f>MID('For utfylling'!$C936,1,1)</f>
        <v/>
      </c>
      <c r="E936" t="str">
        <f>MID('For utfylling'!$C936,2,1)</f>
        <v/>
      </c>
      <c r="F936" t="str">
        <f>MID('For utfylling'!$C936,3,1)</f>
        <v/>
      </c>
      <c r="G936" t="str">
        <f>MID('For utfylling'!$C936,4,1)</f>
        <v/>
      </c>
      <c r="H936" t="str">
        <f>MID('For utfylling'!$C936,5,1)</f>
        <v/>
      </c>
      <c r="I936" t="str">
        <f>MID('For utfylling'!$C936,6,1)</f>
        <v/>
      </c>
      <c r="J936" t="str">
        <f>MID('For utfylling'!$C936,7,1)</f>
        <v/>
      </c>
      <c r="K936" t="str">
        <f>MID('For utfylling'!$C936,8,1)</f>
        <v/>
      </c>
      <c r="L936" t="str">
        <f>MID('For utfylling'!$C936,9,1)</f>
        <v/>
      </c>
      <c r="M936" t="str">
        <f>MID('For utfylling'!$C936,10,1)</f>
        <v/>
      </c>
      <c r="N936" t="str">
        <f>RIGHT('For utfylling'!C936,1)</f>
        <v/>
      </c>
      <c r="O936">
        <f>IF(LEN('For utfylling'!C936)&lt;11,1.1,SUM((D936*$D$1+E936*$E$1+F936*$F$1+G936*$G$1+H936*$H$1+I936*$I$1+J936*$J$1+K936*$K$1+L936*$L$1+M936*$M$1+N936*$N$1))/11)</f>
        <v>1.1000000000000001</v>
      </c>
      <c r="P936">
        <f>IF(LEN('For utfylling'!C936)&lt;11,1.1,SUM((D936*$D$2+E936*$E$2+F936*$F$2+G936*$G$2+H936*$H$2+I936*$I$2+J936*$J$2+K936*$K$2+L936*$L$2+M936*$M$2))/11)</f>
        <v>1.1000000000000001</v>
      </c>
      <c r="S936">
        <f t="shared" si="28"/>
        <v>19</v>
      </c>
      <c r="T936">
        <f>YEAR('For utfylling'!B936)</f>
        <v>1900</v>
      </c>
      <c r="U936">
        <f t="shared" si="29"/>
        <v>1881</v>
      </c>
      <c r="V936">
        <f>IF(OR(U936='For utfylling'!F936,U936=('For utfylling'!F936+1),U936=('For utfylling'!F936-1)),1,0)</f>
        <v>0</v>
      </c>
    </row>
    <row r="937" spans="4:22" x14ac:dyDescent="0.2">
      <c r="D937" t="str">
        <f>MID('For utfylling'!$C937,1,1)</f>
        <v/>
      </c>
      <c r="E937" t="str">
        <f>MID('For utfylling'!$C937,2,1)</f>
        <v/>
      </c>
      <c r="F937" t="str">
        <f>MID('For utfylling'!$C937,3,1)</f>
        <v/>
      </c>
      <c r="G937" t="str">
        <f>MID('For utfylling'!$C937,4,1)</f>
        <v/>
      </c>
      <c r="H937" t="str">
        <f>MID('For utfylling'!$C937,5,1)</f>
        <v/>
      </c>
      <c r="I937" t="str">
        <f>MID('For utfylling'!$C937,6,1)</f>
        <v/>
      </c>
      <c r="J937" t="str">
        <f>MID('For utfylling'!$C937,7,1)</f>
        <v/>
      </c>
      <c r="K937" t="str">
        <f>MID('For utfylling'!$C937,8,1)</f>
        <v/>
      </c>
      <c r="L937" t="str">
        <f>MID('For utfylling'!$C937,9,1)</f>
        <v/>
      </c>
      <c r="M937" t="str">
        <f>MID('For utfylling'!$C937,10,1)</f>
        <v/>
      </c>
      <c r="N937" t="str">
        <f>RIGHT('For utfylling'!C937,1)</f>
        <v/>
      </c>
      <c r="O937">
        <f>IF(LEN('For utfylling'!C937)&lt;11,1.1,SUM((D937*$D$1+E937*$E$1+F937*$F$1+G937*$G$1+H937*$H$1+I937*$I$1+J937*$J$1+K937*$K$1+L937*$L$1+M937*$M$1+N937*$N$1))/11)</f>
        <v>1.1000000000000001</v>
      </c>
      <c r="P937">
        <f>IF(LEN('For utfylling'!C937)&lt;11,1.1,SUM((D937*$D$2+E937*$E$2+F937*$F$2+G937*$G$2+H937*$H$2+I937*$I$2+J937*$J$2+K937*$K$2+L937*$L$2+M937*$M$2))/11)</f>
        <v>1.1000000000000001</v>
      </c>
      <c r="S937">
        <f t="shared" si="28"/>
        <v>19</v>
      </c>
      <c r="T937">
        <f>YEAR('For utfylling'!B937)</f>
        <v>1900</v>
      </c>
      <c r="U937">
        <f t="shared" si="29"/>
        <v>1881</v>
      </c>
      <c r="V937">
        <f>IF(OR(U937='For utfylling'!F937,U937=('For utfylling'!F937+1),U937=('For utfylling'!F937-1)),1,0)</f>
        <v>0</v>
      </c>
    </row>
    <row r="938" spans="4:22" x14ac:dyDescent="0.2">
      <c r="D938" t="str">
        <f>MID('For utfylling'!$C938,1,1)</f>
        <v/>
      </c>
      <c r="E938" t="str">
        <f>MID('For utfylling'!$C938,2,1)</f>
        <v/>
      </c>
      <c r="F938" t="str">
        <f>MID('For utfylling'!$C938,3,1)</f>
        <v/>
      </c>
      <c r="G938" t="str">
        <f>MID('For utfylling'!$C938,4,1)</f>
        <v/>
      </c>
      <c r="H938" t="str">
        <f>MID('For utfylling'!$C938,5,1)</f>
        <v/>
      </c>
      <c r="I938" t="str">
        <f>MID('For utfylling'!$C938,6,1)</f>
        <v/>
      </c>
      <c r="J938" t="str">
        <f>MID('For utfylling'!$C938,7,1)</f>
        <v/>
      </c>
      <c r="K938" t="str">
        <f>MID('For utfylling'!$C938,8,1)</f>
        <v/>
      </c>
      <c r="L938" t="str">
        <f>MID('For utfylling'!$C938,9,1)</f>
        <v/>
      </c>
      <c r="M938" t="str">
        <f>MID('For utfylling'!$C938,10,1)</f>
        <v/>
      </c>
      <c r="N938" t="str">
        <f>RIGHT('For utfylling'!C938,1)</f>
        <v/>
      </c>
      <c r="O938">
        <f>IF(LEN('For utfylling'!C938)&lt;11,1.1,SUM((D938*$D$1+E938*$E$1+F938*$F$1+G938*$G$1+H938*$H$1+I938*$I$1+J938*$J$1+K938*$K$1+L938*$L$1+M938*$M$1+N938*$N$1))/11)</f>
        <v>1.1000000000000001</v>
      </c>
      <c r="P938">
        <f>IF(LEN('For utfylling'!C938)&lt;11,1.1,SUM((D938*$D$2+E938*$E$2+F938*$F$2+G938*$G$2+H938*$H$2+I938*$I$2+J938*$J$2+K938*$K$2+L938*$L$2+M938*$M$2))/11)</f>
        <v>1.1000000000000001</v>
      </c>
      <c r="S938">
        <f t="shared" si="28"/>
        <v>19</v>
      </c>
      <c r="T938">
        <f>YEAR('For utfylling'!B938)</f>
        <v>1900</v>
      </c>
      <c r="U938">
        <f t="shared" si="29"/>
        <v>1881</v>
      </c>
      <c r="V938">
        <f>IF(OR(U938='For utfylling'!F938,U938=('For utfylling'!F938+1),U938=('For utfylling'!F938-1)),1,0)</f>
        <v>0</v>
      </c>
    </row>
    <row r="939" spans="4:22" x14ac:dyDescent="0.2">
      <c r="D939" t="str">
        <f>MID('For utfylling'!$C939,1,1)</f>
        <v/>
      </c>
      <c r="E939" t="str">
        <f>MID('For utfylling'!$C939,2,1)</f>
        <v/>
      </c>
      <c r="F939" t="str">
        <f>MID('For utfylling'!$C939,3,1)</f>
        <v/>
      </c>
      <c r="G939" t="str">
        <f>MID('For utfylling'!$C939,4,1)</f>
        <v/>
      </c>
      <c r="H939" t="str">
        <f>MID('For utfylling'!$C939,5,1)</f>
        <v/>
      </c>
      <c r="I939" t="str">
        <f>MID('For utfylling'!$C939,6,1)</f>
        <v/>
      </c>
      <c r="J939" t="str">
        <f>MID('For utfylling'!$C939,7,1)</f>
        <v/>
      </c>
      <c r="K939" t="str">
        <f>MID('For utfylling'!$C939,8,1)</f>
        <v/>
      </c>
      <c r="L939" t="str">
        <f>MID('For utfylling'!$C939,9,1)</f>
        <v/>
      </c>
      <c r="M939" t="str">
        <f>MID('For utfylling'!$C939,10,1)</f>
        <v/>
      </c>
      <c r="N939" t="str">
        <f>RIGHT('For utfylling'!C939,1)</f>
        <v/>
      </c>
      <c r="O939">
        <f>IF(LEN('For utfylling'!C939)&lt;11,1.1,SUM((D939*$D$1+E939*$E$1+F939*$F$1+G939*$G$1+H939*$H$1+I939*$I$1+J939*$J$1+K939*$K$1+L939*$L$1+M939*$M$1+N939*$N$1))/11)</f>
        <v>1.1000000000000001</v>
      </c>
      <c r="P939">
        <f>IF(LEN('For utfylling'!C939)&lt;11,1.1,SUM((D939*$D$2+E939*$E$2+F939*$F$2+G939*$G$2+H939*$H$2+I939*$I$2+J939*$J$2+K939*$K$2+L939*$L$2+M939*$M$2))/11)</f>
        <v>1.1000000000000001</v>
      </c>
      <c r="S939">
        <f t="shared" si="28"/>
        <v>19</v>
      </c>
      <c r="T939">
        <f>YEAR('For utfylling'!B939)</f>
        <v>1900</v>
      </c>
      <c r="U939">
        <f t="shared" si="29"/>
        <v>1881</v>
      </c>
      <c r="V939">
        <f>IF(OR(U939='For utfylling'!F939,U939=('For utfylling'!F939+1),U939=('For utfylling'!F939-1)),1,0)</f>
        <v>0</v>
      </c>
    </row>
    <row r="940" spans="4:22" x14ac:dyDescent="0.2">
      <c r="D940" t="str">
        <f>MID('For utfylling'!$C940,1,1)</f>
        <v/>
      </c>
      <c r="E940" t="str">
        <f>MID('For utfylling'!$C940,2,1)</f>
        <v/>
      </c>
      <c r="F940" t="str">
        <f>MID('For utfylling'!$C940,3,1)</f>
        <v/>
      </c>
      <c r="G940" t="str">
        <f>MID('For utfylling'!$C940,4,1)</f>
        <v/>
      </c>
      <c r="H940" t="str">
        <f>MID('For utfylling'!$C940,5,1)</f>
        <v/>
      </c>
      <c r="I940" t="str">
        <f>MID('For utfylling'!$C940,6,1)</f>
        <v/>
      </c>
      <c r="J940" t="str">
        <f>MID('For utfylling'!$C940,7,1)</f>
        <v/>
      </c>
      <c r="K940" t="str">
        <f>MID('For utfylling'!$C940,8,1)</f>
        <v/>
      </c>
      <c r="L940" t="str">
        <f>MID('For utfylling'!$C940,9,1)</f>
        <v/>
      </c>
      <c r="M940" t="str">
        <f>MID('For utfylling'!$C940,10,1)</f>
        <v/>
      </c>
      <c r="N940" t="str">
        <f>RIGHT('For utfylling'!C940,1)</f>
        <v/>
      </c>
      <c r="O940">
        <f>IF(LEN('For utfylling'!C940)&lt;11,1.1,SUM((D940*$D$1+E940*$E$1+F940*$F$1+G940*$G$1+H940*$H$1+I940*$I$1+J940*$J$1+K940*$K$1+L940*$L$1+M940*$M$1+N940*$N$1))/11)</f>
        <v>1.1000000000000001</v>
      </c>
      <c r="P940">
        <f>IF(LEN('For utfylling'!C940)&lt;11,1.1,SUM((D940*$D$2+E940*$E$2+F940*$F$2+G940*$G$2+H940*$H$2+I940*$I$2+J940*$J$2+K940*$K$2+L940*$L$2+M940*$M$2))/11)</f>
        <v>1.1000000000000001</v>
      </c>
      <c r="S940">
        <f t="shared" si="28"/>
        <v>19</v>
      </c>
      <c r="T940">
        <f>YEAR('For utfylling'!B940)</f>
        <v>1900</v>
      </c>
      <c r="U940">
        <f t="shared" si="29"/>
        <v>1881</v>
      </c>
      <c r="V940">
        <f>IF(OR(U940='For utfylling'!F940,U940=('For utfylling'!F940+1),U940=('For utfylling'!F940-1)),1,0)</f>
        <v>0</v>
      </c>
    </row>
    <row r="941" spans="4:22" x14ac:dyDescent="0.2">
      <c r="D941" t="str">
        <f>MID('For utfylling'!$C941,1,1)</f>
        <v/>
      </c>
      <c r="E941" t="str">
        <f>MID('For utfylling'!$C941,2,1)</f>
        <v/>
      </c>
      <c r="F941" t="str">
        <f>MID('For utfylling'!$C941,3,1)</f>
        <v/>
      </c>
      <c r="G941" t="str">
        <f>MID('For utfylling'!$C941,4,1)</f>
        <v/>
      </c>
      <c r="H941" t="str">
        <f>MID('For utfylling'!$C941,5,1)</f>
        <v/>
      </c>
      <c r="I941" t="str">
        <f>MID('For utfylling'!$C941,6,1)</f>
        <v/>
      </c>
      <c r="J941" t="str">
        <f>MID('For utfylling'!$C941,7,1)</f>
        <v/>
      </c>
      <c r="K941" t="str">
        <f>MID('For utfylling'!$C941,8,1)</f>
        <v/>
      </c>
      <c r="L941" t="str">
        <f>MID('For utfylling'!$C941,9,1)</f>
        <v/>
      </c>
      <c r="M941" t="str">
        <f>MID('For utfylling'!$C941,10,1)</f>
        <v/>
      </c>
      <c r="N941" t="str">
        <f>RIGHT('For utfylling'!C941,1)</f>
        <v/>
      </c>
      <c r="O941">
        <f>IF(LEN('For utfylling'!C941)&lt;11,1.1,SUM((D941*$D$1+E941*$E$1+F941*$F$1+G941*$G$1+H941*$H$1+I941*$I$1+J941*$J$1+K941*$K$1+L941*$L$1+M941*$M$1+N941*$N$1))/11)</f>
        <v>1.1000000000000001</v>
      </c>
      <c r="P941">
        <f>IF(LEN('For utfylling'!C941)&lt;11,1.1,SUM((D941*$D$2+E941*$E$2+F941*$F$2+G941*$G$2+H941*$H$2+I941*$I$2+J941*$J$2+K941*$K$2+L941*$L$2+M941*$M$2))/11)</f>
        <v>1.1000000000000001</v>
      </c>
      <c r="S941">
        <f t="shared" si="28"/>
        <v>19</v>
      </c>
      <c r="T941">
        <f>YEAR('For utfylling'!B941)</f>
        <v>1900</v>
      </c>
      <c r="U941">
        <f t="shared" si="29"/>
        <v>1881</v>
      </c>
      <c r="V941">
        <f>IF(OR(U941='For utfylling'!F941,U941=('For utfylling'!F941+1),U941=('For utfylling'!F941-1)),1,0)</f>
        <v>0</v>
      </c>
    </row>
    <row r="942" spans="4:22" x14ac:dyDescent="0.2">
      <c r="D942" t="str">
        <f>MID('For utfylling'!$C942,1,1)</f>
        <v/>
      </c>
      <c r="E942" t="str">
        <f>MID('For utfylling'!$C942,2,1)</f>
        <v/>
      </c>
      <c r="F942" t="str">
        <f>MID('For utfylling'!$C942,3,1)</f>
        <v/>
      </c>
      <c r="G942" t="str">
        <f>MID('For utfylling'!$C942,4,1)</f>
        <v/>
      </c>
      <c r="H942" t="str">
        <f>MID('For utfylling'!$C942,5,1)</f>
        <v/>
      </c>
      <c r="I942" t="str">
        <f>MID('For utfylling'!$C942,6,1)</f>
        <v/>
      </c>
      <c r="J942" t="str">
        <f>MID('For utfylling'!$C942,7,1)</f>
        <v/>
      </c>
      <c r="K942" t="str">
        <f>MID('For utfylling'!$C942,8,1)</f>
        <v/>
      </c>
      <c r="L942" t="str">
        <f>MID('For utfylling'!$C942,9,1)</f>
        <v/>
      </c>
      <c r="M942" t="str">
        <f>MID('For utfylling'!$C942,10,1)</f>
        <v/>
      </c>
      <c r="N942" t="str">
        <f>RIGHT('For utfylling'!C942,1)</f>
        <v/>
      </c>
      <c r="O942">
        <f>IF(LEN('For utfylling'!C942)&lt;11,1.1,SUM((D942*$D$1+E942*$E$1+F942*$F$1+G942*$G$1+H942*$H$1+I942*$I$1+J942*$J$1+K942*$K$1+L942*$L$1+M942*$M$1+N942*$N$1))/11)</f>
        <v>1.1000000000000001</v>
      </c>
      <c r="P942">
        <f>IF(LEN('For utfylling'!C942)&lt;11,1.1,SUM((D942*$D$2+E942*$E$2+F942*$F$2+G942*$G$2+H942*$H$2+I942*$I$2+J942*$J$2+K942*$K$2+L942*$L$2+M942*$M$2))/11)</f>
        <v>1.1000000000000001</v>
      </c>
      <c r="S942">
        <f t="shared" si="28"/>
        <v>19</v>
      </c>
      <c r="T942">
        <f>YEAR('For utfylling'!B942)</f>
        <v>1900</v>
      </c>
      <c r="U942">
        <f t="shared" si="29"/>
        <v>1881</v>
      </c>
      <c r="V942">
        <f>IF(OR(U942='For utfylling'!F942,U942=('For utfylling'!F942+1),U942=('For utfylling'!F942-1)),1,0)</f>
        <v>0</v>
      </c>
    </row>
    <row r="943" spans="4:22" x14ac:dyDescent="0.2">
      <c r="D943" t="str">
        <f>MID('For utfylling'!$C943,1,1)</f>
        <v/>
      </c>
      <c r="E943" t="str">
        <f>MID('For utfylling'!$C943,2,1)</f>
        <v/>
      </c>
      <c r="F943" t="str">
        <f>MID('For utfylling'!$C943,3,1)</f>
        <v/>
      </c>
      <c r="G943" t="str">
        <f>MID('For utfylling'!$C943,4,1)</f>
        <v/>
      </c>
      <c r="H943" t="str">
        <f>MID('For utfylling'!$C943,5,1)</f>
        <v/>
      </c>
      <c r="I943" t="str">
        <f>MID('For utfylling'!$C943,6,1)</f>
        <v/>
      </c>
      <c r="J943" t="str">
        <f>MID('For utfylling'!$C943,7,1)</f>
        <v/>
      </c>
      <c r="K943" t="str">
        <f>MID('For utfylling'!$C943,8,1)</f>
        <v/>
      </c>
      <c r="L943" t="str">
        <f>MID('For utfylling'!$C943,9,1)</f>
        <v/>
      </c>
      <c r="M943" t="str">
        <f>MID('For utfylling'!$C943,10,1)</f>
        <v/>
      </c>
      <c r="N943" t="str">
        <f>RIGHT('For utfylling'!C943,1)</f>
        <v/>
      </c>
      <c r="O943">
        <f>IF(LEN('For utfylling'!C943)&lt;11,1.1,SUM((D943*$D$1+E943*$E$1+F943*$F$1+G943*$G$1+H943*$H$1+I943*$I$1+J943*$J$1+K943*$K$1+L943*$L$1+M943*$M$1+N943*$N$1))/11)</f>
        <v>1.1000000000000001</v>
      </c>
      <c r="P943">
        <f>IF(LEN('For utfylling'!C943)&lt;11,1.1,SUM((D943*$D$2+E943*$E$2+F943*$F$2+G943*$G$2+H943*$H$2+I943*$I$2+J943*$J$2+K943*$K$2+L943*$L$2+M943*$M$2))/11)</f>
        <v>1.1000000000000001</v>
      </c>
      <c r="S943">
        <f t="shared" si="28"/>
        <v>19</v>
      </c>
      <c r="T943">
        <f>YEAR('For utfylling'!B943)</f>
        <v>1900</v>
      </c>
      <c r="U943">
        <f t="shared" si="29"/>
        <v>1881</v>
      </c>
      <c r="V943">
        <f>IF(OR(U943='For utfylling'!F943,U943=('For utfylling'!F943+1),U943=('For utfylling'!F943-1)),1,0)</f>
        <v>0</v>
      </c>
    </row>
    <row r="944" spans="4:22" x14ac:dyDescent="0.2">
      <c r="D944" t="str">
        <f>MID('For utfylling'!$C944,1,1)</f>
        <v/>
      </c>
      <c r="E944" t="str">
        <f>MID('For utfylling'!$C944,2,1)</f>
        <v/>
      </c>
      <c r="F944" t="str">
        <f>MID('For utfylling'!$C944,3,1)</f>
        <v/>
      </c>
      <c r="G944" t="str">
        <f>MID('For utfylling'!$C944,4,1)</f>
        <v/>
      </c>
      <c r="H944" t="str">
        <f>MID('For utfylling'!$C944,5,1)</f>
        <v/>
      </c>
      <c r="I944" t="str">
        <f>MID('For utfylling'!$C944,6,1)</f>
        <v/>
      </c>
      <c r="J944" t="str">
        <f>MID('For utfylling'!$C944,7,1)</f>
        <v/>
      </c>
      <c r="K944" t="str">
        <f>MID('For utfylling'!$C944,8,1)</f>
        <v/>
      </c>
      <c r="L944" t="str">
        <f>MID('For utfylling'!$C944,9,1)</f>
        <v/>
      </c>
      <c r="M944" t="str">
        <f>MID('For utfylling'!$C944,10,1)</f>
        <v/>
      </c>
      <c r="N944" t="str">
        <f>RIGHT('For utfylling'!C944,1)</f>
        <v/>
      </c>
      <c r="O944">
        <f>IF(LEN('For utfylling'!C944)&lt;11,1.1,SUM((D944*$D$1+E944*$E$1+F944*$F$1+G944*$G$1+H944*$H$1+I944*$I$1+J944*$J$1+K944*$K$1+L944*$L$1+M944*$M$1+N944*$N$1))/11)</f>
        <v>1.1000000000000001</v>
      </c>
      <c r="P944">
        <f>IF(LEN('For utfylling'!C944)&lt;11,1.1,SUM((D944*$D$2+E944*$E$2+F944*$F$2+G944*$G$2+H944*$H$2+I944*$I$2+J944*$J$2+K944*$K$2+L944*$L$2+M944*$M$2))/11)</f>
        <v>1.1000000000000001</v>
      </c>
      <c r="S944">
        <f t="shared" si="28"/>
        <v>19</v>
      </c>
      <c r="T944">
        <f>YEAR('For utfylling'!B944)</f>
        <v>1900</v>
      </c>
      <c r="U944">
        <f t="shared" si="29"/>
        <v>1881</v>
      </c>
      <c r="V944">
        <f>IF(OR(U944='For utfylling'!F944,U944=('For utfylling'!F944+1),U944=('For utfylling'!F944-1)),1,0)</f>
        <v>0</v>
      </c>
    </row>
    <row r="945" spans="4:22" x14ac:dyDescent="0.2">
      <c r="D945" t="str">
        <f>MID('For utfylling'!$C945,1,1)</f>
        <v/>
      </c>
      <c r="E945" t="str">
        <f>MID('For utfylling'!$C945,2,1)</f>
        <v/>
      </c>
      <c r="F945" t="str">
        <f>MID('For utfylling'!$C945,3,1)</f>
        <v/>
      </c>
      <c r="G945" t="str">
        <f>MID('For utfylling'!$C945,4,1)</f>
        <v/>
      </c>
      <c r="H945" t="str">
        <f>MID('For utfylling'!$C945,5,1)</f>
        <v/>
      </c>
      <c r="I945" t="str">
        <f>MID('For utfylling'!$C945,6,1)</f>
        <v/>
      </c>
      <c r="J945" t="str">
        <f>MID('For utfylling'!$C945,7,1)</f>
        <v/>
      </c>
      <c r="K945" t="str">
        <f>MID('For utfylling'!$C945,8,1)</f>
        <v/>
      </c>
      <c r="L945" t="str">
        <f>MID('For utfylling'!$C945,9,1)</f>
        <v/>
      </c>
      <c r="M945" t="str">
        <f>MID('For utfylling'!$C945,10,1)</f>
        <v/>
      </c>
      <c r="N945" t="str">
        <f>RIGHT('For utfylling'!C945,1)</f>
        <v/>
      </c>
      <c r="O945">
        <f>IF(LEN('For utfylling'!C945)&lt;11,1.1,SUM((D945*$D$1+E945*$E$1+F945*$F$1+G945*$G$1+H945*$H$1+I945*$I$1+J945*$J$1+K945*$K$1+L945*$L$1+M945*$M$1+N945*$N$1))/11)</f>
        <v>1.1000000000000001</v>
      </c>
      <c r="P945">
        <f>IF(LEN('For utfylling'!C945)&lt;11,1.1,SUM((D945*$D$2+E945*$E$2+F945*$F$2+G945*$G$2+H945*$H$2+I945*$I$2+J945*$J$2+K945*$K$2+L945*$L$2+M945*$M$2))/11)</f>
        <v>1.1000000000000001</v>
      </c>
      <c r="S945">
        <f t="shared" si="28"/>
        <v>19</v>
      </c>
      <c r="T945">
        <f>YEAR('For utfylling'!B945)</f>
        <v>1900</v>
      </c>
      <c r="U945">
        <f t="shared" si="29"/>
        <v>1881</v>
      </c>
      <c r="V945">
        <f>IF(OR(U945='For utfylling'!F945,U945=('For utfylling'!F945+1),U945=('For utfylling'!F945-1)),1,0)</f>
        <v>0</v>
      </c>
    </row>
    <row r="946" spans="4:22" x14ac:dyDescent="0.2">
      <c r="D946" t="str">
        <f>MID('For utfylling'!$C946,1,1)</f>
        <v/>
      </c>
      <c r="E946" t="str">
        <f>MID('For utfylling'!$C946,2,1)</f>
        <v/>
      </c>
      <c r="F946" t="str">
        <f>MID('For utfylling'!$C946,3,1)</f>
        <v/>
      </c>
      <c r="G946" t="str">
        <f>MID('For utfylling'!$C946,4,1)</f>
        <v/>
      </c>
      <c r="H946" t="str">
        <f>MID('For utfylling'!$C946,5,1)</f>
        <v/>
      </c>
      <c r="I946" t="str">
        <f>MID('For utfylling'!$C946,6,1)</f>
        <v/>
      </c>
      <c r="J946" t="str">
        <f>MID('For utfylling'!$C946,7,1)</f>
        <v/>
      </c>
      <c r="K946" t="str">
        <f>MID('For utfylling'!$C946,8,1)</f>
        <v/>
      </c>
      <c r="L946" t="str">
        <f>MID('For utfylling'!$C946,9,1)</f>
        <v/>
      </c>
      <c r="M946" t="str">
        <f>MID('For utfylling'!$C946,10,1)</f>
        <v/>
      </c>
      <c r="N946" t="str">
        <f>RIGHT('For utfylling'!C946,1)</f>
        <v/>
      </c>
      <c r="O946">
        <f>IF(LEN('For utfylling'!C946)&lt;11,1.1,SUM((D946*$D$1+E946*$E$1+F946*$F$1+G946*$G$1+H946*$H$1+I946*$I$1+J946*$J$1+K946*$K$1+L946*$L$1+M946*$M$1+N946*$N$1))/11)</f>
        <v>1.1000000000000001</v>
      </c>
      <c r="P946">
        <f>IF(LEN('For utfylling'!C946)&lt;11,1.1,SUM((D946*$D$2+E946*$E$2+F946*$F$2+G946*$G$2+H946*$H$2+I946*$I$2+J946*$J$2+K946*$K$2+L946*$L$2+M946*$M$2))/11)</f>
        <v>1.1000000000000001</v>
      </c>
      <c r="S946">
        <f t="shared" si="28"/>
        <v>19</v>
      </c>
      <c r="T946">
        <f>YEAR('For utfylling'!B946)</f>
        <v>1900</v>
      </c>
      <c r="U946">
        <f t="shared" si="29"/>
        <v>1881</v>
      </c>
      <c r="V946">
        <f>IF(OR(U946='For utfylling'!F946,U946=('For utfylling'!F946+1),U946=('For utfylling'!F946-1)),1,0)</f>
        <v>0</v>
      </c>
    </row>
    <row r="947" spans="4:22" x14ac:dyDescent="0.2">
      <c r="D947" t="str">
        <f>MID('For utfylling'!$C947,1,1)</f>
        <v/>
      </c>
      <c r="E947" t="str">
        <f>MID('For utfylling'!$C947,2,1)</f>
        <v/>
      </c>
      <c r="F947" t="str">
        <f>MID('For utfylling'!$C947,3,1)</f>
        <v/>
      </c>
      <c r="G947" t="str">
        <f>MID('For utfylling'!$C947,4,1)</f>
        <v/>
      </c>
      <c r="H947" t="str">
        <f>MID('For utfylling'!$C947,5,1)</f>
        <v/>
      </c>
      <c r="I947" t="str">
        <f>MID('For utfylling'!$C947,6,1)</f>
        <v/>
      </c>
      <c r="J947" t="str">
        <f>MID('For utfylling'!$C947,7,1)</f>
        <v/>
      </c>
      <c r="K947" t="str">
        <f>MID('For utfylling'!$C947,8,1)</f>
        <v/>
      </c>
      <c r="L947" t="str">
        <f>MID('For utfylling'!$C947,9,1)</f>
        <v/>
      </c>
      <c r="M947" t="str">
        <f>MID('For utfylling'!$C947,10,1)</f>
        <v/>
      </c>
      <c r="N947" t="str">
        <f>RIGHT('For utfylling'!C947,1)</f>
        <v/>
      </c>
      <c r="O947">
        <f>IF(LEN('For utfylling'!C947)&lt;11,1.1,SUM((D947*$D$1+E947*$E$1+F947*$F$1+G947*$G$1+H947*$H$1+I947*$I$1+J947*$J$1+K947*$K$1+L947*$L$1+M947*$M$1+N947*$N$1))/11)</f>
        <v>1.1000000000000001</v>
      </c>
      <c r="P947">
        <f>IF(LEN('For utfylling'!C947)&lt;11,1.1,SUM((D947*$D$2+E947*$E$2+F947*$F$2+G947*$G$2+H947*$H$2+I947*$I$2+J947*$J$2+K947*$K$2+L947*$L$2+M947*$M$2))/11)</f>
        <v>1.1000000000000001</v>
      </c>
      <c r="S947">
        <f t="shared" si="28"/>
        <v>19</v>
      </c>
      <c r="T947">
        <f>YEAR('For utfylling'!B947)</f>
        <v>1900</v>
      </c>
      <c r="U947">
        <f t="shared" si="29"/>
        <v>1881</v>
      </c>
      <c r="V947">
        <f>IF(OR(U947='For utfylling'!F947,U947=('For utfylling'!F947+1),U947=('For utfylling'!F947-1)),1,0)</f>
        <v>0</v>
      </c>
    </row>
    <row r="948" spans="4:22" x14ac:dyDescent="0.2">
      <c r="D948" t="str">
        <f>MID('For utfylling'!$C948,1,1)</f>
        <v/>
      </c>
      <c r="E948" t="str">
        <f>MID('For utfylling'!$C948,2,1)</f>
        <v/>
      </c>
      <c r="F948" t="str">
        <f>MID('For utfylling'!$C948,3,1)</f>
        <v/>
      </c>
      <c r="G948" t="str">
        <f>MID('For utfylling'!$C948,4,1)</f>
        <v/>
      </c>
      <c r="H948" t="str">
        <f>MID('For utfylling'!$C948,5,1)</f>
        <v/>
      </c>
      <c r="I948" t="str">
        <f>MID('For utfylling'!$C948,6,1)</f>
        <v/>
      </c>
      <c r="J948" t="str">
        <f>MID('For utfylling'!$C948,7,1)</f>
        <v/>
      </c>
      <c r="K948" t="str">
        <f>MID('For utfylling'!$C948,8,1)</f>
        <v/>
      </c>
      <c r="L948" t="str">
        <f>MID('For utfylling'!$C948,9,1)</f>
        <v/>
      </c>
      <c r="M948" t="str">
        <f>MID('For utfylling'!$C948,10,1)</f>
        <v/>
      </c>
      <c r="N948" t="str">
        <f>RIGHT('For utfylling'!C948,1)</f>
        <v/>
      </c>
      <c r="O948">
        <f>IF(LEN('For utfylling'!C948)&lt;11,1.1,SUM((D948*$D$1+E948*$E$1+F948*$F$1+G948*$G$1+H948*$H$1+I948*$I$1+J948*$J$1+K948*$K$1+L948*$L$1+M948*$M$1+N948*$N$1))/11)</f>
        <v>1.1000000000000001</v>
      </c>
      <c r="P948">
        <f>IF(LEN('For utfylling'!C948)&lt;11,1.1,SUM((D948*$D$2+E948*$E$2+F948*$F$2+G948*$G$2+H948*$H$2+I948*$I$2+J948*$J$2+K948*$K$2+L948*$L$2+M948*$M$2))/11)</f>
        <v>1.1000000000000001</v>
      </c>
      <c r="S948">
        <f t="shared" si="28"/>
        <v>19</v>
      </c>
      <c r="T948">
        <f>YEAR('For utfylling'!B948)</f>
        <v>1900</v>
      </c>
      <c r="U948">
        <f t="shared" si="29"/>
        <v>1881</v>
      </c>
      <c r="V948">
        <f>IF(OR(U948='For utfylling'!F948,U948=('For utfylling'!F948+1),U948=('For utfylling'!F948-1)),1,0)</f>
        <v>0</v>
      </c>
    </row>
    <row r="949" spans="4:22" x14ac:dyDescent="0.2">
      <c r="D949" t="str">
        <f>MID('For utfylling'!$C949,1,1)</f>
        <v/>
      </c>
      <c r="E949" t="str">
        <f>MID('For utfylling'!$C949,2,1)</f>
        <v/>
      </c>
      <c r="F949" t="str">
        <f>MID('For utfylling'!$C949,3,1)</f>
        <v/>
      </c>
      <c r="G949" t="str">
        <f>MID('For utfylling'!$C949,4,1)</f>
        <v/>
      </c>
      <c r="H949" t="str">
        <f>MID('For utfylling'!$C949,5,1)</f>
        <v/>
      </c>
      <c r="I949" t="str">
        <f>MID('For utfylling'!$C949,6,1)</f>
        <v/>
      </c>
      <c r="J949" t="str">
        <f>MID('For utfylling'!$C949,7,1)</f>
        <v/>
      </c>
      <c r="K949" t="str">
        <f>MID('For utfylling'!$C949,8,1)</f>
        <v/>
      </c>
      <c r="L949" t="str">
        <f>MID('For utfylling'!$C949,9,1)</f>
        <v/>
      </c>
      <c r="M949" t="str">
        <f>MID('For utfylling'!$C949,10,1)</f>
        <v/>
      </c>
      <c r="N949" t="str">
        <f>RIGHT('For utfylling'!C949,1)</f>
        <v/>
      </c>
      <c r="O949">
        <f>IF(LEN('For utfylling'!C949)&lt;11,1.1,SUM((D949*$D$1+E949*$E$1+F949*$F$1+G949*$G$1+H949*$H$1+I949*$I$1+J949*$J$1+K949*$K$1+L949*$L$1+M949*$M$1+N949*$N$1))/11)</f>
        <v>1.1000000000000001</v>
      </c>
      <c r="P949">
        <f>IF(LEN('For utfylling'!C949)&lt;11,1.1,SUM((D949*$D$2+E949*$E$2+F949*$F$2+G949*$G$2+H949*$H$2+I949*$I$2+J949*$J$2+K949*$K$2+L949*$L$2+M949*$M$2))/11)</f>
        <v>1.1000000000000001</v>
      </c>
      <c r="S949">
        <f t="shared" si="28"/>
        <v>19</v>
      </c>
      <c r="T949">
        <f>YEAR('For utfylling'!B949)</f>
        <v>1900</v>
      </c>
      <c r="U949">
        <f t="shared" si="29"/>
        <v>1881</v>
      </c>
      <c r="V949">
        <f>IF(OR(U949='For utfylling'!F949,U949=('For utfylling'!F949+1),U949=('For utfylling'!F949-1)),1,0)</f>
        <v>0</v>
      </c>
    </row>
    <row r="950" spans="4:22" x14ac:dyDescent="0.2">
      <c r="D950" t="str">
        <f>MID('For utfylling'!$C950,1,1)</f>
        <v/>
      </c>
      <c r="E950" t="str">
        <f>MID('For utfylling'!$C950,2,1)</f>
        <v/>
      </c>
      <c r="F950" t="str">
        <f>MID('For utfylling'!$C950,3,1)</f>
        <v/>
      </c>
      <c r="G950" t="str">
        <f>MID('For utfylling'!$C950,4,1)</f>
        <v/>
      </c>
      <c r="H950" t="str">
        <f>MID('For utfylling'!$C950,5,1)</f>
        <v/>
      </c>
      <c r="I950" t="str">
        <f>MID('For utfylling'!$C950,6,1)</f>
        <v/>
      </c>
      <c r="J950" t="str">
        <f>MID('For utfylling'!$C950,7,1)</f>
        <v/>
      </c>
      <c r="K950" t="str">
        <f>MID('For utfylling'!$C950,8,1)</f>
        <v/>
      </c>
      <c r="L950" t="str">
        <f>MID('For utfylling'!$C950,9,1)</f>
        <v/>
      </c>
      <c r="M950" t="str">
        <f>MID('For utfylling'!$C950,10,1)</f>
        <v/>
      </c>
      <c r="N950" t="str">
        <f>RIGHT('For utfylling'!C950,1)</f>
        <v/>
      </c>
      <c r="O950">
        <f>IF(LEN('For utfylling'!C950)&lt;11,1.1,SUM((D950*$D$1+E950*$E$1+F950*$F$1+G950*$G$1+H950*$H$1+I950*$I$1+J950*$J$1+K950*$K$1+L950*$L$1+M950*$M$1+N950*$N$1))/11)</f>
        <v>1.1000000000000001</v>
      </c>
      <c r="P950">
        <f>IF(LEN('For utfylling'!C950)&lt;11,1.1,SUM((D950*$D$2+E950*$E$2+F950*$F$2+G950*$G$2+H950*$H$2+I950*$I$2+J950*$J$2+K950*$K$2+L950*$L$2+M950*$M$2))/11)</f>
        <v>1.1000000000000001</v>
      </c>
      <c r="S950">
        <f t="shared" si="28"/>
        <v>19</v>
      </c>
      <c r="T950">
        <f>YEAR('For utfylling'!B950)</f>
        <v>1900</v>
      </c>
      <c r="U950">
        <f t="shared" si="29"/>
        <v>1881</v>
      </c>
      <c r="V950">
        <f>IF(OR(U950='For utfylling'!F950,U950=('For utfylling'!F950+1),U950=('For utfylling'!F950-1)),1,0)</f>
        <v>0</v>
      </c>
    </row>
    <row r="951" spans="4:22" x14ac:dyDescent="0.2">
      <c r="D951" t="str">
        <f>MID('For utfylling'!$C951,1,1)</f>
        <v/>
      </c>
      <c r="E951" t="str">
        <f>MID('For utfylling'!$C951,2,1)</f>
        <v/>
      </c>
      <c r="F951" t="str">
        <f>MID('For utfylling'!$C951,3,1)</f>
        <v/>
      </c>
      <c r="G951" t="str">
        <f>MID('For utfylling'!$C951,4,1)</f>
        <v/>
      </c>
      <c r="H951" t="str">
        <f>MID('For utfylling'!$C951,5,1)</f>
        <v/>
      </c>
      <c r="I951" t="str">
        <f>MID('For utfylling'!$C951,6,1)</f>
        <v/>
      </c>
      <c r="J951" t="str">
        <f>MID('For utfylling'!$C951,7,1)</f>
        <v/>
      </c>
      <c r="K951" t="str">
        <f>MID('For utfylling'!$C951,8,1)</f>
        <v/>
      </c>
      <c r="L951" t="str">
        <f>MID('For utfylling'!$C951,9,1)</f>
        <v/>
      </c>
      <c r="M951" t="str">
        <f>MID('For utfylling'!$C951,10,1)</f>
        <v/>
      </c>
      <c r="N951" t="str">
        <f>RIGHT('For utfylling'!C951,1)</f>
        <v/>
      </c>
      <c r="O951">
        <f>IF(LEN('For utfylling'!C951)&lt;11,1.1,SUM((D951*$D$1+E951*$E$1+F951*$F$1+G951*$G$1+H951*$H$1+I951*$I$1+J951*$J$1+K951*$K$1+L951*$L$1+M951*$M$1+N951*$N$1))/11)</f>
        <v>1.1000000000000001</v>
      </c>
      <c r="P951">
        <f>IF(LEN('For utfylling'!C951)&lt;11,1.1,SUM((D951*$D$2+E951*$E$2+F951*$F$2+G951*$G$2+H951*$H$2+I951*$I$2+J951*$J$2+K951*$K$2+L951*$L$2+M951*$M$2))/11)</f>
        <v>1.1000000000000001</v>
      </c>
      <c r="S951">
        <f t="shared" si="28"/>
        <v>19</v>
      </c>
      <c r="T951">
        <f>YEAR('For utfylling'!B951)</f>
        <v>1900</v>
      </c>
      <c r="U951">
        <f t="shared" si="29"/>
        <v>1881</v>
      </c>
      <c r="V951">
        <f>IF(OR(U951='For utfylling'!F951,U951=('For utfylling'!F951+1),U951=('For utfylling'!F951-1)),1,0)</f>
        <v>0</v>
      </c>
    </row>
    <row r="952" spans="4:22" x14ac:dyDescent="0.2">
      <c r="D952" t="str">
        <f>MID('For utfylling'!$C952,1,1)</f>
        <v/>
      </c>
      <c r="E952" t="str">
        <f>MID('For utfylling'!$C952,2,1)</f>
        <v/>
      </c>
      <c r="F952" t="str">
        <f>MID('For utfylling'!$C952,3,1)</f>
        <v/>
      </c>
      <c r="G952" t="str">
        <f>MID('For utfylling'!$C952,4,1)</f>
        <v/>
      </c>
      <c r="H952" t="str">
        <f>MID('For utfylling'!$C952,5,1)</f>
        <v/>
      </c>
      <c r="I952" t="str">
        <f>MID('For utfylling'!$C952,6,1)</f>
        <v/>
      </c>
      <c r="J952" t="str">
        <f>MID('For utfylling'!$C952,7,1)</f>
        <v/>
      </c>
      <c r="K952" t="str">
        <f>MID('For utfylling'!$C952,8,1)</f>
        <v/>
      </c>
      <c r="L952" t="str">
        <f>MID('For utfylling'!$C952,9,1)</f>
        <v/>
      </c>
      <c r="M952" t="str">
        <f>MID('For utfylling'!$C952,10,1)</f>
        <v/>
      </c>
      <c r="N952" t="str">
        <f>RIGHT('For utfylling'!C952,1)</f>
        <v/>
      </c>
      <c r="O952">
        <f>IF(LEN('For utfylling'!C952)&lt;11,1.1,SUM((D952*$D$1+E952*$E$1+F952*$F$1+G952*$G$1+H952*$H$1+I952*$I$1+J952*$J$1+K952*$K$1+L952*$L$1+M952*$M$1+N952*$N$1))/11)</f>
        <v>1.1000000000000001</v>
      </c>
      <c r="P952">
        <f>IF(LEN('For utfylling'!C952)&lt;11,1.1,SUM((D952*$D$2+E952*$E$2+F952*$F$2+G952*$G$2+H952*$H$2+I952*$I$2+J952*$J$2+K952*$K$2+L952*$L$2+M952*$M$2))/11)</f>
        <v>1.1000000000000001</v>
      </c>
      <c r="S952">
        <f t="shared" si="28"/>
        <v>19</v>
      </c>
      <c r="T952">
        <f>YEAR('For utfylling'!B952)</f>
        <v>1900</v>
      </c>
      <c r="U952">
        <f t="shared" si="29"/>
        <v>1881</v>
      </c>
      <c r="V952">
        <f>IF(OR(U952='For utfylling'!F952,U952=('For utfylling'!F952+1),U952=('For utfylling'!F952-1)),1,0)</f>
        <v>0</v>
      </c>
    </row>
    <row r="953" spans="4:22" x14ac:dyDescent="0.2">
      <c r="D953" t="str">
        <f>MID('For utfylling'!$C953,1,1)</f>
        <v/>
      </c>
      <c r="E953" t="str">
        <f>MID('For utfylling'!$C953,2,1)</f>
        <v/>
      </c>
      <c r="F953" t="str">
        <f>MID('For utfylling'!$C953,3,1)</f>
        <v/>
      </c>
      <c r="G953" t="str">
        <f>MID('For utfylling'!$C953,4,1)</f>
        <v/>
      </c>
      <c r="H953" t="str">
        <f>MID('For utfylling'!$C953,5,1)</f>
        <v/>
      </c>
      <c r="I953" t="str">
        <f>MID('For utfylling'!$C953,6,1)</f>
        <v/>
      </c>
      <c r="J953" t="str">
        <f>MID('For utfylling'!$C953,7,1)</f>
        <v/>
      </c>
      <c r="K953" t="str">
        <f>MID('For utfylling'!$C953,8,1)</f>
        <v/>
      </c>
      <c r="L953" t="str">
        <f>MID('For utfylling'!$C953,9,1)</f>
        <v/>
      </c>
      <c r="M953" t="str">
        <f>MID('For utfylling'!$C953,10,1)</f>
        <v/>
      </c>
      <c r="N953" t="str">
        <f>RIGHT('For utfylling'!C953,1)</f>
        <v/>
      </c>
      <c r="O953">
        <f>IF(LEN('For utfylling'!C953)&lt;11,1.1,SUM((D953*$D$1+E953*$E$1+F953*$F$1+G953*$G$1+H953*$H$1+I953*$I$1+J953*$J$1+K953*$K$1+L953*$L$1+M953*$M$1+N953*$N$1))/11)</f>
        <v>1.1000000000000001</v>
      </c>
      <c r="P953">
        <f>IF(LEN('For utfylling'!C953)&lt;11,1.1,SUM((D953*$D$2+E953*$E$2+F953*$F$2+G953*$G$2+H953*$H$2+I953*$I$2+J953*$J$2+K953*$K$2+L953*$L$2+M953*$M$2))/11)</f>
        <v>1.1000000000000001</v>
      </c>
      <c r="S953">
        <f t="shared" si="28"/>
        <v>19</v>
      </c>
      <c r="T953">
        <f>YEAR('For utfylling'!B953)</f>
        <v>1900</v>
      </c>
      <c r="U953">
        <f t="shared" si="29"/>
        <v>1881</v>
      </c>
      <c r="V953">
        <f>IF(OR(U953='For utfylling'!F953,U953=('For utfylling'!F953+1),U953=('For utfylling'!F953-1)),1,0)</f>
        <v>0</v>
      </c>
    </row>
    <row r="954" spans="4:22" x14ac:dyDescent="0.2">
      <c r="D954" t="str">
        <f>MID('For utfylling'!$C954,1,1)</f>
        <v/>
      </c>
      <c r="E954" t="str">
        <f>MID('For utfylling'!$C954,2,1)</f>
        <v/>
      </c>
      <c r="F954" t="str">
        <f>MID('For utfylling'!$C954,3,1)</f>
        <v/>
      </c>
      <c r="G954" t="str">
        <f>MID('For utfylling'!$C954,4,1)</f>
        <v/>
      </c>
      <c r="H954" t="str">
        <f>MID('For utfylling'!$C954,5,1)</f>
        <v/>
      </c>
      <c r="I954" t="str">
        <f>MID('For utfylling'!$C954,6,1)</f>
        <v/>
      </c>
      <c r="J954" t="str">
        <f>MID('For utfylling'!$C954,7,1)</f>
        <v/>
      </c>
      <c r="K954" t="str">
        <f>MID('For utfylling'!$C954,8,1)</f>
        <v/>
      </c>
      <c r="L954" t="str">
        <f>MID('For utfylling'!$C954,9,1)</f>
        <v/>
      </c>
      <c r="M954" t="str">
        <f>MID('For utfylling'!$C954,10,1)</f>
        <v/>
      </c>
      <c r="N954" t="str">
        <f>RIGHT('For utfylling'!C954,1)</f>
        <v/>
      </c>
      <c r="O954">
        <f>IF(LEN('For utfylling'!C954)&lt;11,1.1,SUM((D954*$D$1+E954*$E$1+F954*$F$1+G954*$G$1+H954*$H$1+I954*$I$1+J954*$J$1+K954*$K$1+L954*$L$1+M954*$M$1+N954*$N$1))/11)</f>
        <v>1.1000000000000001</v>
      </c>
      <c r="P954">
        <f>IF(LEN('For utfylling'!C954)&lt;11,1.1,SUM((D954*$D$2+E954*$E$2+F954*$F$2+G954*$G$2+H954*$H$2+I954*$I$2+J954*$J$2+K954*$K$2+L954*$L$2+M954*$M$2))/11)</f>
        <v>1.1000000000000001</v>
      </c>
      <c r="S954">
        <f t="shared" si="28"/>
        <v>19</v>
      </c>
      <c r="T954">
        <f>YEAR('For utfylling'!B954)</f>
        <v>1900</v>
      </c>
      <c r="U954">
        <f t="shared" si="29"/>
        <v>1881</v>
      </c>
      <c r="V954">
        <f>IF(OR(U954='For utfylling'!F954,U954=('For utfylling'!F954+1),U954=('For utfylling'!F954-1)),1,0)</f>
        <v>0</v>
      </c>
    </row>
    <row r="955" spans="4:22" x14ac:dyDescent="0.2">
      <c r="D955" t="str">
        <f>MID('For utfylling'!$C955,1,1)</f>
        <v/>
      </c>
      <c r="E955" t="str">
        <f>MID('For utfylling'!$C955,2,1)</f>
        <v/>
      </c>
      <c r="F955" t="str">
        <f>MID('For utfylling'!$C955,3,1)</f>
        <v/>
      </c>
      <c r="G955" t="str">
        <f>MID('For utfylling'!$C955,4,1)</f>
        <v/>
      </c>
      <c r="H955" t="str">
        <f>MID('For utfylling'!$C955,5,1)</f>
        <v/>
      </c>
      <c r="I955" t="str">
        <f>MID('For utfylling'!$C955,6,1)</f>
        <v/>
      </c>
      <c r="J955" t="str">
        <f>MID('For utfylling'!$C955,7,1)</f>
        <v/>
      </c>
      <c r="K955" t="str">
        <f>MID('For utfylling'!$C955,8,1)</f>
        <v/>
      </c>
      <c r="L955" t="str">
        <f>MID('For utfylling'!$C955,9,1)</f>
        <v/>
      </c>
      <c r="M955" t="str">
        <f>MID('For utfylling'!$C955,10,1)</f>
        <v/>
      </c>
      <c r="N955" t="str">
        <f>RIGHT('For utfylling'!C955,1)</f>
        <v/>
      </c>
      <c r="O955">
        <f>IF(LEN('For utfylling'!C955)&lt;11,1.1,SUM((D955*$D$1+E955*$E$1+F955*$F$1+G955*$G$1+H955*$H$1+I955*$I$1+J955*$J$1+K955*$K$1+L955*$L$1+M955*$M$1+N955*$N$1))/11)</f>
        <v>1.1000000000000001</v>
      </c>
      <c r="P955">
        <f>IF(LEN('For utfylling'!C955)&lt;11,1.1,SUM((D955*$D$2+E955*$E$2+F955*$F$2+G955*$G$2+H955*$H$2+I955*$I$2+J955*$J$2+K955*$K$2+L955*$L$2+M955*$M$2))/11)</f>
        <v>1.1000000000000001</v>
      </c>
      <c r="S955">
        <f t="shared" si="28"/>
        <v>19</v>
      </c>
      <c r="T955">
        <f>YEAR('For utfylling'!B955)</f>
        <v>1900</v>
      </c>
      <c r="U955">
        <f t="shared" si="29"/>
        <v>1881</v>
      </c>
      <c r="V955">
        <f>IF(OR(U955='For utfylling'!F955,U955=('For utfylling'!F955+1),U955=('For utfylling'!F955-1)),1,0)</f>
        <v>0</v>
      </c>
    </row>
    <row r="956" spans="4:22" x14ac:dyDescent="0.2">
      <c r="D956" t="str">
        <f>MID('For utfylling'!$C956,1,1)</f>
        <v/>
      </c>
      <c r="E956" t="str">
        <f>MID('For utfylling'!$C956,2,1)</f>
        <v/>
      </c>
      <c r="F956" t="str">
        <f>MID('For utfylling'!$C956,3,1)</f>
        <v/>
      </c>
      <c r="G956" t="str">
        <f>MID('For utfylling'!$C956,4,1)</f>
        <v/>
      </c>
      <c r="H956" t="str">
        <f>MID('For utfylling'!$C956,5,1)</f>
        <v/>
      </c>
      <c r="I956" t="str">
        <f>MID('For utfylling'!$C956,6,1)</f>
        <v/>
      </c>
      <c r="J956" t="str">
        <f>MID('For utfylling'!$C956,7,1)</f>
        <v/>
      </c>
      <c r="K956" t="str">
        <f>MID('For utfylling'!$C956,8,1)</f>
        <v/>
      </c>
      <c r="L956" t="str">
        <f>MID('For utfylling'!$C956,9,1)</f>
        <v/>
      </c>
      <c r="M956" t="str">
        <f>MID('For utfylling'!$C956,10,1)</f>
        <v/>
      </c>
      <c r="N956" t="str">
        <f>RIGHT('For utfylling'!C956,1)</f>
        <v/>
      </c>
      <c r="O956">
        <f>IF(LEN('For utfylling'!C956)&lt;11,1.1,SUM((D956*$D$1+E956*$E$1+F956*$F$1+G956*$G$1+H956*$H$1+I956*$I$1+J956*$J$1+K956*$K$1+L956*$L$1+M956*$M$1+N956*$N$1))/11)</f>
        <v>1.1000000000000001</v>
      </c>
      <c r="P956">
        <f>IF(LEN('For utfylling'!C956)&lt;11,1.1,SUM((D956*$D$2+E956*$E$2+F956*$F$2+G956*$G$2+H956*$H$2+I956*$I$2+J956*$J$2+K956*$K$2+L956*$L$2+M956*$M$2))/11)</f>
        <v>1.1000000000000001</v>
      </c>
      <c r="S956">
        <f t="shared" si="28"/>
        <v>19</v>
      </c>
      <c r="T956">
        <f>YEAR('For utfylling'!B956)</f>
        <v>1900</v>
      </c>
      <c r="U956">
        <f t="shared" si="29"/>
        <v>1881</v>
      </c>
      <c r="V956">
        <f>IF(OR(U956='For utfylling'!F956,U956=('For utfylling'!F956+1),U956=('For utfylling'!F956-1)),1,0)</f>
        <v>0</v>
      </c>
    </row>
    <row r="957" spans="4:22" x14ac:dyDescent="0.2">
      <c r="D957" t="str">
        <f>MID('For utfylling'!$C957,1,1)</f>
        <v/>
      </c>
      <c r="E957" t="str">
        <f>MID('For utfylling'!$C957,2,1)</f>
        <v/>
      </c>
      <c r="F957" t="str">
        <f>MID('For utfylling'!$C957,3,1)</f>
        <v/>
      </c>
      <c r="G957" t="str">
        <f>MID('For utfylling'!$C957,4,1)</f>
        <v/>
      </c>
      <c r="H957" t="str">
        <f>MID('For utfylling'!$C957,5,1)</f>
        <v/>
      </c>
      <c r="I957" t="str">
        <f>MID('For utfylling'!$C957,6,1)</f>
        <v/>
      </c>
      <c r="J957" t="str">
        <f>MID('For utfylling'!$C957,7,1)</f>
        <v/>
      </c>
      <c r="K957" t="str">
        <f>MID('For utfylling'!$C957,8,1)</f>
        <v/>
      </c>
      <c r="L957" t="str">
        <f>MID('For utfylling'!$C957,9,1)</f>
        <v/>
      </c>
      <c r="M957" t="str">
        <f>MID('For utfylling'!$C957,10,1)</f>
        <v/>
      </c>
      <c r="N957" t="str">
        <f>RIGHT('For utfylling'!C957,1)</f>
        <v/>
      </c>
      <c r="O957">
        <f>IF(LEN('For utfylling'!C957)&lt;11,1.1,SUM((D957*$D$1+E957*$E$1+F957*$F$1+G957*$G$1+H957*$H$1+I957*$I$1+J957*$J$1+K957*$K$1+L957*$L$1+M957*$M$1+N957*$N$1))/11)</f>
        <v>1.1000000000000001</v>
      </c>
      <c r="P957">
        <f>IF(LEN('For utfylling'!C957)&lt;11,1.1,SUM((D957*$D$2+E957*$E$2+F957*$F$2+G957*$G$2+H957*$H$2+I957*$I$2+J957*$J$2+K957*$K$2+L957*$L$2+M957*$M$2))/11)</f>
        <v>1.1000000000000001</v>
      </c>
      <c r="S957">
        <f t="shared" si="28"/>
        <v>19</v>
      </c>
      <c r="T957">
        <f>YEAR('For utfylling'!B957)</f>
        <v>1900</v>
      </c>
      <c r="U957">
        <f t="shared" si="29"/>
        <v>1881</v>
      </c>
      <c r="V957">
        <f>IF(OR(U957='For utfylling'!F957,U957=('For utfylling'!F957+1),U957=('For utfylling'!F957-1)),1,0)</f>
        <v>0</v>
      </c>
    </row>
    <row r="958" spans="4:22" x14ac:dyDescent="0.2">
      <c r="D958" t="str">
        <f>MID('For utfylling'!$C958,1,1)</f>
        <v/>
      </c>
      <c r="E958" t="str">
        <f>MID('For utfylling'!$C958,2,1)</f>
        <v/>
      </c>
      <c r="F958" t="str">
        <f>MID('For utfylling'!$C958,3,1)</f>
        <v/>
      </c>
      <c r="G958" t="str">
        <f>MID('For utfylling'!$C958,4,1)</f>
        <v/>
      </c>
      <c r="H958" t="str">
        <f>MID('For utfylling'!$C958,5,1)</f>
        <v/>
      </c>
      <c r="I958" t="str">
        <f>MID('For utfylling'!$C958,6,1)</f>
        <v/>
      </c>
      <c r="J958" t="str">
        <f>MID('For utfylling'!$C958,7,1)</f>
        <v/>
      </c>
      <c r="K958" t="str">
        <f>MID('For utfylling'!$C958,8,1)</f>
        <v/>
      </c>
      <c r="L958" t="str">
        <f>MID('For utfylling'!$C958,9,1)</f>
        <v/>
      </c>
      <c r="M958" t="str">
        <f>MID('For utfylling'!$C958,10,1)</f>
        <v/>
      </c>
      <c r="N958" t="str">
        <f>RIGHT('For utfylling'!C958,1)</f>
        <v/>
      </c>
      <c r="O958">
        <f>IF(LEN('For utfylling'!C958)&lt;11,1.1,SUM((D958*$D$1+E958*$E$1+F958*$F$1+G958*$G$1+H958*$H$1+I958*$I$1+J958*$J$1+K958*$K$1+L958*$L$1+M958*$M$1+N958*$N$1))/11)</f>
        <v>1.1000000000000001</v>
      </c>
      <c r="P958">
        <f>IF(LEN('For utfylling'!C958)&lt;11,1.1,SUM((D958*$D$2+E958*$E$2+F958*$F$2+G958*$G$2+H958*$H$2+I958*$I$2+J958*$J$2+K958*$K$2+L958*$L$2+M958*$M$2))/11)</f>
        <v>1.1000000000000001</v>
      </c>
      <c r="S958">
        <f t="shared" si="28"/>
        <v>19</v>
      </c>
      <c r="T958">
        <f>YEAR('For utfylling'!B958)</f>
        <v>1900</v>
      </c>
      <c r="U958">
        <f t="shared" si="29"/>
        <v>1881</v>
      </c>
      <c r="V958">
        <f>IF(OR(U958='For utfylling'!F958,U958=('For utfylling'!F958+1),U958=('For utfylling'!F958-1)),1,0)</f>
        <v>0</v>
      </c>
    </row>
    <row r="959" spans="4:22" x14ac:dyDescent="0.2">
      <c r="D959" t="str">
        <f>MID('For utfylling'!$C959,1,1)</f>
        <v/>
      </c>
      <c r="E959" t="str">
        <f>MID('For utfylling'!$C959,2,1)</f>
        <v/>
      </c>
      <c r="F959" t="str">
        <f>MID('For utfylling'!$C959,3,1)</f>
        <v/>
      </c>
      <c r="G959" t="str">
        <f>MID('For utfylling'!$C959,4,1)</f>
        <v/>
      </c>
      <c r="H959" t="str">
        <f>MID('For utfylling'!$C959,5,1)</f>
        <v/>
      </c>
      <c r="I959" t="str">
        <f>MID('For utfylling'!$C959,6,1)</f>
        <v/>
      </c>
      <c r="J959" t="str">
        <f>MID('For utfylling'!$C959,7,1)</f>
        <v/>
      </c>
      <c r="K959" t="str">
        <f>MID('For utfylling'!$C959,8,1)</f>
        <v/>
      </c>
      <c r="L959" t="str">
        <f>MID('For utfylling'!$C959,9,1)</f>
        <v/>
      </c>
      <c r="M959" t="str">
        <f>MID('For utfylling'!$C959,10,1)</f>
        <v/>
      </c>
      <c r="N959" t="str">
        <f>RIGHT('For utfylling'!C959,1)</f>
        <v/>
      </c>
      <c r="O959">
        <f>IF(LEN('For utfylling'!C959)&lt;11,1.1,SUM((D959*$D$1+E959*$E$1+F959*$F$1+G959*$G$1+H959*$H$1+I959*$I$1+J959*$J$1+K959*$K$1+L959*$L$1+M959*$M$1+N959*$N$1))/11)</f>
        <v>1.1000000000000001</v>
      </c>
      <c r="P959">
        <f>IF(LEN('For utfylling'!C959)&lt;11,1.1,SUM((D959*$D$2+E959*$E$2+F959*$F$2+G959*$G$2+H959*$H$2+I959*$I$2+J959*$J$2+K959*$K$2+L959*$L$2+M959*$M$2))/11)</f>
        <v>1.1000000000000001</v>
      </c>
      <c r="S959">
        <f t="shared" si="28"/>
        <v>19</v>
      </c>
      <c r="T959">
        <f>YEAR('For utfylling'!B959)</f>
        <v>1900</v>
      </c>
      <c r="U959">
        <f t="shared" si="29"/>
        <v>1881</v>
      </c>
      <c r="V959">
        <f>IF(OR(U959='For utfylling'!F959,U959=('For utfylling'!F959+1),U959=('For utfylling'!F959-1)),1,0)</f>
        <v>0</v>
      </c>
    </row>
    <row r="960" spans="4:22" x14ac:dyDescent="0.2">
      <c r="D960" t="str">
        <f>MID('For utfylling'!$C960,1,1)</f>
        <v/>
      </c>
      <c r="E960" t="str">
        <f>MID('For utfylling'!$C960,2,1)</f>
        <v/>
      </c>
      <c r="F960" t="str">
        <f>MID('For utfylling'!$C960,3,1)</f>
        <v/>
      </c>
      <c r="G960" t="str">
        <f>MID('For utfylling'!$C960,4,1)</f>
        <v/>
      </c>
      <c r="H960" t="str">
        <f>MID('For utfylling'!$C960,5,1)</f>
        <v/>
      </c>
      <c r="I960" t="str">
        <f>MID('For utfylling'!$C960,6,1)</f>
        <v/>
      </c>
      <c r="J960" t="str">
        <f>MID('For utfylling'!$C960,7,1)</f>
        <v/>
      </c>
      <c r="K960" t="str">
        <f>MID('For utfylling'!$C960,8,1)</f>
        <v/>
      </c>
      <c r="L960" t="str">
        <f>MID('For utfylling'!$C960,9,1)</f>
        <v/>
      </c>
      <c r="M960" t="str">
        <f>MID('For utfylling'!$C960,10,1)</f>
        <v/>
      </c>
      <c r="N960" t="str">
        <f>RIGHT('For utfylling'!C960,1)</f>
        <v/>
      </c>
      <c r="O960">
        <f>IF(LEN('For utfylling'!C960)&lt;11,1.1,SUM((D960*$D$1+E960*$E$1+F960*$F$1+G960*$G$1+H960*$H$1+I960*$I$1+J960*$J$1+K960*$K$1+L960*$L$1+M960*$M$1+N960*$N$1))/11)</f>
        <v>1.1000000000000001</v>
      </c>
      <c r="P960">
        <f>IF(LEN('For utfylling'!C960)&lt;11,1.1,SUM((D960*$D$2+E960*$E$2+F960*$F$2+G960*$G$2+H960*$H$2+I960*$I$2+J960*$J$2+K960*$K$2+L960*$L$2+M960*$M$2))/11)</f>
        <v>1.1000000000000001</v>
      </c>
      <c r="S960">
        <f t="shared" si="28"/>
        <v>19</v>
      </c>
      <c r="T960">
        <f>YEAR('For utfylling'!B960)</f>
        <v>1900</v>
      </c>
      <c r="U960">
        <f t="shared" si="29"/>
        <v>1881</v>
      </c>
      <c r="V960">
        <f>IF(OR(U960='For utfylling'!F960,U960=('For utfylling'!F960+1),U960=('For utfylling'!F960-1)),1,0)</f>
        <v>0</v>
      </c>
    </row>
    <row r="961" spans="4:22" x14ac:dyDescent="0.2">
      <c r="D961" t="str">
        <f>MID('For utfylling'!$C961,1,1)</f>
        <v/>
      </c>
      <c r="E961" t="str">
        <f>MID('For utfylling'!$C961,2,1)</f>
        <v/>
      </c>
      <c r="F961" t="str">
        <f>MID('For utfylling'!$C961,3,1)</f>
        <v/>
      </c>
      <c r="G961" t="str">
        <f>MID('For utfylling'!$C961,4,1)</f>
        <v/>
      </c>
      <c r="H961" t="str">
        <f>MID('For utfylling'!$C961,5,1)</f>
        <v/>
      </c>
      <c r="I961" t="str">
        <f>MID('For utfylling'!$C961,6,1)</f>
        <v/>
      </c>
      <c r="J961" t="str">
        <f>MID('For utfylling'!$C961,7,1)</f>
        <v/>
      </c>
      <c r="K961" t="str">
        <f>MID('For utfylling'!$C961,8,1)</f>
        <v/>
      </c>
      <c r="L961" t="str">
        <f>MID('For utfylling'!$C961,9,1)</f>
        <v/>
      </c>
      <c r="M961" t="str">
        <f>MID('For utfylling'!$C961,10,1)</f>
        <v/>
      </c>
      <c r="N961" t="str">
        <f>RIGHT('For utfylling'!C961,1)</f>
        <v/>
      </c>
      <c r="O961">
        <f>IF(LEN('For utfylling'!C961)&lt;11,1.1,SUM((D961*$D$1+E961*$E$1+F961*$F$1+G961*$G$1+H961*$H$1+I961*$I$1+J961*$J$1+K961*$K$1+L961*$L$1+M961*$M$1+N961*$N$1))/11)</f>
        <v>1.1000000000000001</v>
      </c>
      <c r="P961">
        <f>IF(LEN('For utfylling'!C961)&lt;11,1.1,SUM((D961*$D$2+E961*$E$2+F961*$F$2+G961*$G$2+H961*$H$2+I961*$I$2+J961*$J$2+K961*$K$2+L961*$L$2+M961*$M$2))/11)</f>
        <v>1.1000000000000001</v>
      </c>
      <c r="S961">
        <f t="shared" si="28"/>
        <v>19</v>
      </c>
      <c r="T961">
        <f>YEAR('For utfylling'!B961)</f>
        <v>1900</v>
      </c>
      <c r="U961">
        <f t="shared" si="29"/>
        <v>1881</v>
      </c>
      <c r="V961">
        <f>IF(OR(U961='For utfylling'!F961,U961=('For utfylling'!F961+1),U961=('For utfylling'!F961-1)),1,0)</f>
        <v>0</v>
      </c>
    </row>
    <row r="962" spans="4:22" x14ac:dyDescent="0.2">
      <c r="D962" t="str">
        <f>MID('For utfylling'!$C962,1,1)</f>
        <v/>
      </c>
      <c r="E962" t="str">
        <f>MID('For utfylling'!$C962,2,1)</f>
        <v/>
      </c>
      <c r="F962" t="str">
        <f>MID('For utfylling'!$C962,3,1)</f>
        <v/>
      </c>
      <c r="G962" t="str">
        <f>MID('For utfylling'!$C962,4,1)</f>
        <v/>
      </c>
      <c r="H962" t="str">
        <f>MID('For utfylling'!$C962,5,1)</f>
        <v/>
      </c>
      <c r="I962" t="str">
        <f>MID('For utfylling'!$C962,6,1)</f>
        <v/>
      </c>
      <c r="J962" t="str">
        <f>MID('For utfylling'!$C962,7,1)</f>
        <v/>
      </c>
      <c r="K962" t="str">
        <f>MID('For utfylling'!$C962,8,1)</f>
        <v/>
      </c>
      <c r="L962" t="str">
        <f>MID('For utfylling'!$C962,9,1)</f>
        <v/>
      </c>
      <c r="M962" t="str">
        <f>MID('For utfylling'!$C962,10,1)</f>
        <v/>
      </c>
      <c r="N962" t="str">
        <f>RIGHT('For utfylling'!C962,1)</f>
        <v/>
      </c>
      <c r="O962">
        <f>IF(LEN('For utfylling'!C962)&lt;11,1.1,SUM((D962*$D$1+E962*$E$1+F962*$F$1+G962*$G$1+H962*$H$1+I962*$I$1+J962*$J$1+K962*$K$1+L962*$L$1+M962*$M$1+N962*$N$1))/11)</f>
        <v>1.1000000000000001</v>
      </c>
      <c r="P962">
        <f>IF(LEN('For utfylling'!C962)&lt;11,1.1,SUM((D962*$D$2+E962*$E$2+F962*$F$2+G962*$G$2+H962*$H$2+I962*$I$2+J962*$J$2+K962*$K$2+L962*$L$2+M962*$M$2))/11)</f>
        <v>1.1000000000000001</v>
      </c>
      <c r="S962">
        <f t="shared" si="28"/>
        <v>19</v>
      </c>
      <c r="T962">
        <f>YEAR('For utfylling'!B962)</f>
        <v>1900</v>
      </c>
      <c r="U962">
        <f t="shared" si="29"/>
        <v>1881</v>
      </c>
      <c r="V962">
        <f>IF(OR(U962='For utfylling'!F962,U962=('For utfylling'!F962+1),U962=('For utfylling'!F962-1)),1,0)</f>
        <v>0</v>
      </c>
    </row>
    <row r="963" spans="4:22" x14ac:dyDescent="0.2">
      <c r="D963" t="str">
        <f>MID('For utfylling'!$C963,1,1)</f>
        <v/>
      </c>
      <c r="E963" t="str">
        <f>MID('For utfylling'!$C963,2,1)</f>
        <v/>
      </c>
      <c r="F963" t="str">
        <f>MID('For utfylling'!$C963,3,1)</f>
        <v/>
      </c>
      <c r="G963" t="str">
        <f>MID('For utfylling'!$C963,4,1)</f>
        <v/>
      </c>
      <c r="H963" t="str">
        <f>MID('For utfylling'!$C963,5,1)</f>
        <v/>
      </c>
      <c r="I963" t="str">
        <f>MID('For utfylling'!$C963,6,1)</f>
        <v/>
      </c>
      <c r="J963" t="str">
        <f>MID('For utfylling'!$C963,7,1)</f>
        <v/>
      </c>
      <c r="K963" t="str">
        <f>MID('For utfylling'!$C963,8,1)</f>
        <v/>
      </c>
      <c r="L963" t="str">
        <f>MID('For utfylling'!$C963,9,1)</f>
        <v/>
      </c>
      <c r="M963" t="str">
        <f>MID('For utfylling'!$C963,10,1)</f>
        <v/>
      </c>
      <c r="N963" t="str">
        <f>RIGHT('For utfylling'!C963,1)</f>
        <v/>
      </c>
      <c r="O963">
        <f>IF(LEN('For utfylling'!C963)&lt;11,1.1,SUM((D963*$D$1+E963*$E$1+F963*$F$1+G963*$G$1+H963*$H$1+I963*$I$1+J963*$J$1+K963*$K$1+L963*$L$1+M963*$M$1+N963*$N$1))/11)</f>
        <v>1.1000000000000001</v>
      </c>
      <c r="P963">
        <f>IF(LEN('For utfylling'!C963)&lt;11,1.1,SUM((D963*$D$2+E963*$E$2+F963*$F$2+G963*$G$2+H963*$H$2+I963*$I$2+J963*$J$2+K963*$K$2+L963*$L$2+M963*$M$2))/11)</f>
        <v>1.1000000000000001</v>
      </c>
      <c r="S963">
        <f t="shared" si="28"/>
        <v>19</v>
      </c>
      <c r="T963">
        <f>YEAR('For utfylling'!B963)</f>
        <v>1900</v>
      </c>
      <c r="U963">
        <f t="shared" si="29"/>
        <v>1881</v>
      </c>
      <c r="V963">
        <f>IF(OR(U963='For utfylling'!F963,U963=('For utfylling'!F963+1),U963=('For utfylling'!F963-1)),1,0)</f>
        <v>0</v>
      </c>
    </row>
    <row r="964" spans="4:22" x14ac:dyDescent="0.2">
      <c r="D964" t="str">
        <f>MID('For utfylling'!$C964,1,1)</f>
        <v/>
      </c>
      <c r="E964" t="str">
        <f>MID('For utfylling'!$C964,2,1)</f>
        <v/>
      </c>
      <c r="F964" t="str">
        <f>MID('For utfylling'!$C964,3,1)</f>
        <v/>
      </c>
      <c r="G964" t="str">
        <f>MID('For utfylling'!$C964,4,1)</f>
        <v/>
      </c>
      <c r="H964" t="str">
        <f>MID('For utfylling'!$C964,5,1)</f>
        <v/>
      </c>
      <c r="I964" t="str">
        <f>MID('For utfylling'!$C964,6,1)</f>
        <v/>
      </c>
      <c r="J964" t="str">
        <f>MID('For utfylling'!$C964,7,1)</f>
        <v/>
      </c>
      <c r="K964" t="str">
        <f>MID('For utfylling'!$C964,8,1)</f>
        <v/>
      </c>
      <c r="L964" t="str">
        <f>MID('For utfylling'!$C964,9,1)</f>
        <v/>
      </c>
      <c r="M964" t="str">
        <f>MID('For utfylling'!$C964,10,1)</f>
        <v/>
      </c>
      <c r="N964" t="str">
        <f>RIGHT('For utfylling'!C964,1)</f>
        <v/>
      </c>
      <c r="O964">
        <f>IF(LEN('For utfylling'!C964)&lt;11,1.1,SUM((D964*$D$1+E964*$E$1+F964*$F$1+G964*$G$1+H964*$H$1+I964*$I$1+J964*$J$1+K964*$K$1+L964*$L$1+M964*$M$1+N964*$N$1))/11)</f>
        <v>1.1000000000000001</v>
      </c>
      <c r="P964">
        <f>IF(LEN('For utfylling'!C964)&lt;11,1.1,SUM((D964*$D$2+E964*$E$2+F964*$F$2+G964*$G$2+H964*$H$2+I964*$I$2+J964*$J$2+K964*$K$2+L964*$L$2+M964*$M$2))/11)</f>
        <v>1.1000000000000001</v>
      </c>
      <c r="S964">
        <f t="shared" ref="S964:S1027" si="30">VALUE(19&amp;H964&amp;I964)</f>
        <v>19</v>
      </c>
      <c r="T964">
        <f>YEAR('For utfylling'!B964)</f>
        <v>1900</v>
      </c>
      <c r="U964">
        <f t="shared" ref="U964:U1027" si="31">T964-S964</f>
        <v>1881</v>
      </c>
      <c r="V964">
        <f>IF(OR(U964='For utfylling'!F964,U964=('For utfylling'!F964+1),U964=('For utfylling'!F964-1)),1,0)</f>
        <v>0</v>
      </c>
    </row>
    <row r="965" spans="4:22" x14ac:dyDescent="0.2">
      <c r="D965" t="str">
        <f>MID('For utfylling'!$C965,1,1)</f>
        <v/>
      </c>
      <c r="E965" t="str">
        <f>MID('For utfylling'!$C965,2,1)</f>
        <v/>
      </c>
      <c r="F965" t="str">
        <f>MID('For utfylling'!$C965,3,1)</f>
        <v/>
      </c>
      <c r="G965" t="str">
        <f>MID('For utfylling'!$C965,4,1)</f>
        <v/>
      </c>
      <c r="H965" t="str">
        <f>MID('For utfylling'!$C965,5,1)</f>
        <v/>
      </c>
      <c r="I965" t="str">
        <f>MID('For utfylling'!$C965,6,1)</f>
        <v/>
      </c>
      <c r="J965" t="str">
        <f>MID('For utfylling'!$C965,7,1)</f>
        <v/>
      </c>
      <c r="K965" t="str">
        <f>MID('For utfylling'!$C965,8,1)</f>
        <v/>
      </c>
      <c r="L965" t="str">
        <f>MID('For utfylling'!$C965,9,1)</f>
        <v/>
      </c>
      <c r="M965" t="str">
        <f>MID('For utfylling'!$C965,10,1)</f>
        <v/>
      </c>
      <c r="N965" t="str">
        <f>RIGHT('For utfylling'!C965,1)</f>
        <v/>
      </c>
      <c r="O965">
        <f>IF(LEN('For utfylling'!C965)&lt;11,1.1,SUM((D965*$D$1+E965*$E$1+F965*$F$1+G965*$G$1+H965*$H$1+I965*$I$1+J965*$J$1+K965*$K$1+L965*$L$1+M965*$M$1+N965*$N$1))/11)</f>
        <v>1.1000000000000001</v>
      </c>
      <c r="P965">
        <f>IF(LEN('For utfylling'!C965)&lt;11,1.1,SUM((D965*$D$2+E965*$E$2+F965*$F$2+G965*$G$2+H965*$H$2+I965*$I$2+J965*$J$2+K965*$K$2+L965*$L$2+M965*$M$2))/11)</f>
        <v>1.1000000000000001</v>
      </c>
      <c r="S965">
        <f t="shared" si="30"/>
        <v>19</v>
      </c>
      <c r="T965">
        <f>YEAR('For utfylling'!B965)</f>
        <v>1900</v>
      </c>
      <c r="U965">
        <f t="shared" si="31"/>
        <v>1881</v>
      </c>
      <c r="V965">
        <f>IF(OR(U965='For utfylling'!F965,U965=('For utfylling'!F965+1),U965=('For utfylling'!F965-1)),1,0)</f>
        <v>0</v>
      </c>
    </row>
    <row r="966" spans="4:22" x14ac:dyDescent="0.2">
      <c r="D966" t="str">
        <f>MID('For utfylling'!$C966,1,1)</f>
        <v/>
      </c>
      <c r="E966" t="str">
        <f>MID('For utfylling'!$C966,2,1)</f>
        <v/>
      </c>
      <c r="F966" t="str">
        <f>MID('For utfylling'!$C966,3,1)</f>
        <v/>
      </c>
      <c r="G966" t="str">
        <f>MID('For utfylling'!$C966,4,1)</f>
        <v/>
      </c>
      <c r="H966" t="str">
        <f>MID('For utfylling'!$C966,5,1)</f>
        <v/>
      </c>
      <c r="I966" t="str">
        <f>MID('For utfylling'!$C966,6,1)</f>
        <v/>
      </c>
      <c r="J966" t="str">
        <f>MID('For utfylling'!$C966,7,1)</f>
        <v/>
      </c>
      <c r="K966" t="str">
        <f>MID('For utfylling'!$C966,8,1)</f>
        <v/>
      </c>
      <c r="L966" t="str">
        <f>MID('For utfylling'!$C966,9,1)</f>
        <v/>
      </c>
      <c r="M966" t="str">
        <f>MID('For utfylling'!$C966,10,1)</f>
        <v/>
      </c>
      <c r="N966" t="str">
        <f>RIGHT('For utfylling'!C966,1)</f>
        <v/>
      </c>
      <c r="O966">
        <f>IF(LEN('For utfylling'!C966)&lt;11,1.1,SUM((D966*$D$1+E966*$E$1+F966*$F$1+G966*$G$1+H966*$H$1+I966*$I$1+J966*$J$1+K966*$K$1+L966*$L$1+M966*$M$1+N966*$N$1))/11)</f>
        <v>1.1000000000000001</v>
      </c>
      <c r="P966">
        <f>IF(LEN('For utfylling'!C966)&lt;11,1.1,SUM((D966*$D$2+E966*$E$2+F966*$F$2+G966*$G$2+H966*$H$2+I966*$I$2+J966*$J$2+K966*$K$2+L966*$L$2+M966*$M$2))/11)</f>
        <v>1.1000000000000001</v>
      </c>
      <c r="S966">
        <f t="shared" si="30"/>
        <v>19</v>
      </c>
      <c r="T966">
        <f>YEAR('For utfylling'!B966)</f>
        <v>1900</v>
      </c>
      <c r="U966">
        <f t="shared" si="31"/>
        <v>1881</v>
      </c>
      <c r="V966">
        <f>IF(OR(U966='For utfylling'!F966,U966=('For utfylling'!F966+1),U966=('For utfylling'!F966-1)),1,0)</f>
        <v>0</v>
      </c>
    </row>
    <row r="967" spans="4:22" x14ac:dyDescent="0.2">
      <c r="D967" t="str">
        <f>MID('For utfylling'!$C967,1,1)</f>
        <v/>
      </c>
      <c r="E967" t="str">
        <f>MID('For utfylling'!$C967,2,1)</f>
        <v/>
      </c>
      <c r="F967" t="str">
        <f>MID('For utfylling'!$C967,3,1)</f>
        <v/>
      </c>
      <c r="G967" t="str">
        <f>MID('For utfylling'!$C967,4,1)</f>
        <v/>
      </c>
      <c r="H967" t="str">
        <f>MID('For utfylling'!$C967,5,1)</f>
        <v/>
      </c>
      <c r="I967" t="str">
        <f>MID('For utfylling'!$C967,6,1)</f>
        <v/>
      </c>
      <c r="J967" t="str">
        <f>MID('For utfylling'!$C967,7,1)</f>
        <v/>
      </c>
      <c r="K967" t="str">
        <f>MID('For utfylling'!$C967,8,1)</f>
        <v/>
      </c>
      <c r="L967" t="str">
        <f>MID('For utfylling'!$C967,9,1)</f>
        <v/>
      </c>
      <c r="M967" t="str">
        <f>MID('For utfylling'!$C967,10,1)</f>
        <v/>
      </c>
      <c r="N967" t="str">
        <f>RIGHT('For utfylling'!C967,1)</f>
        <v/>
      </c>
      <c r="O967">
        <f>IF(LEN('For utfylling'!C967)&lt;11,1.1,SUM((D967*$D$1+E967*$E$1+F967*$F$1+G967*$G$1+H967*$H$1+I967*$I$1+J967*$J$1+K967*$K$1+L967*$L$1+M967*$M$1+N967*$N$1))/11)</f>
        <v>1.1000000000000001</v>
      </c>
      <c r="P967">
        <f>IF(LEN('For utfylling'!C967)&lt;11,1.1,SUM((D967*$D$2+E967*$E$2+F967*$F$2+G967*$G$2+H967*$H$2+I967*$I$2+J967*$J$2+K967*$K$2+L967*$L$2+M967*$M$2))/11)</f>
        <v>1.1000000000000001</v>
      </c>
      <c r="S967">
        <f t="shared" si="30"/>
        <v>19</v>
      </c>
      <c r="T967">
        <f>YEAR('For utfylling'!B967)</f>
        <v>1900</v>
      </c>
      <c r="U967">
        <f t="shared" si="31"/>
        <v>1881</v>
      </c>
      <c r="V967">
        <f>IF(OR(U967='For utfylling'!F967,U967=('For utfylling'!F967+1),U967=('For utfylling'!F967-1)),1,0)</f>
        <v>0</v>
      </c>
    </row>
    <row r="968" spans="4:22" x14ac:dyDescent="0.2">
      <c r="D968" t="str">
        <f>MID('For utfylling'!$C968,1,1)</f>
        <v/>
      </c>
      <c r="E968" t="str">
        <f>MID('For utfylling'!$C968,2,1)</f>
        <v/>
      </c>
      <c r="F968" t="str">
        <f>MID('For utfylling'!$C968,3,1)</f>
        <v/>
      </c>
      <c r="G968" t="str">
        <f>MID('For utfylling'!$C968,4,1)</f>
        <v/>
      </c>
      <c r="H968" t="str">
        <f>MID('For utfylling'!$C968,5,1)</f>
        <v/>
      </c>
      <c r="I968" t="str">
        <f>MID('For utfylling'!$C968,6,1)</f>
        <v/>
      </c>
      <c r="J968" t="str">
        <f>MID('For utfylling'!$C968,7,1)</f>
        <v/>
      </c>
      <c r="K968" t="str">
        <f>MID('For utfylling'!$C968,8,1)</f>
        <v/>
      </c>
      <c r="L968" t="str">
        <f>MID('For utfylling'!$C968,9,1)</f>
        <v/>
      </c>
      <c r="M968" t="str">
        <f>MID('For utfylling'!$C968,10,1)</f>
        <v/>
      </c>
      <c r="N968" t="str">
        <f>RIGHT('For utfylling'!C968,1)</f>
        <v/>
      </c>
      <c r="O968">
        <f>IF(LEN('For utfylling'!C968)&lt;11,1.1,SUM((D968*$D$1+E968*$E$1+F968*$F$1+G968*$G$1+H968*$H$1+I968*$I$1+J968*$J$1+K968*$K$1+L968*$L$1+M968*$M$1+N968*$N$1))/11)</f>
        <v>1.1000000000000001</v>
      </c>
      <c r="P968">
        <f>IF(LEN('For utfylling'!C968)&lt;11,1.1,SUM((D968*$D$2+E968*$E$2+F968*$F$2+G968*$G$2+H968*$H$2+I968*$I$2+J968*$J$2+K968*$K$2+L968*$L$2+M968*$M$2))/11)</f>
        <v>1.1000000000000001</v>
      </c>
      <c r="S968">
        <f t="shared" si="30"/>
        <v>19</v>
      </c>
      <c r="T968">
        <f>YEAR('For utfylling'!B968)</f>
        <v>1900</v>
      </c>
      <c r="U968">
        <f t="shared" si="31"/>
        <v>1881</v>
      </c>
      <c r="V968">
        <f>IF(OR(U968='For utfylling'!F968,U968=('For utfylling'!F968+1),U968=('For utfylling'!F968-1)),1,0)</f>
        <v>0</v>
      </c>
    </row>
    <row r="969" spans="4:22" x14ac:dyDescent="0.2">
      <c r="D969" t="str">
        <f>MID('For utfylling'!$C969,1,1)</f>
        <v/>
      </c>
      <c r="E969" t="str">
        <f>MID('For utfylling'!$C969,2,1)</f>
        <v/>
      </c>
      <c r="F969" t="str">
        <f>MID('For utfylling'!$C969,3,1)</f>
        <v/>
      </c>
      <c r="G969" t="str">
        <f>MID('For utfylling'!$C969,4,1)</f>
        <v/>
      </c>
      <c r="H969" t="str">
        <f>MID('For utfylling'!$C969,5,1)</f>
        <v/>
      </c>
      <c r="I969" t="str">
        <f>MID('For utfylling'!$C969,6,1)</f>
        <v/>
      </c>
      <c r="J969" t="str">
        <f>MID('For utfylling'!$C969,7,1)</f>
        <v/>
      </c>
      <c r="K969" t="str">
        <f>MID('For utfylling'!$C969,8,1)</f>
        <v/>
      </c>
      <c r="L969" t="str">
        <f>MID('For utfylling'!$C969,9,1)</f>
        <v/>
      </c>
      <c r="M969" t="str">
        <f>MID('For utfylling'!$C969,10,1)</f>
        <v/>
      </c>
      <c r="N969" t="str">
        <f>RIGHT('For utfylling'!C969,1)</f>
        <v/>
      </c>
      <c r="O969">
        <f>IF(LEN('For utfylling'!C969)&lt;11,1.1,SUM((D969*$D$1+E969*$E$1+F969*$F$1+G969*$G$1+H969*$H$1+I969*$I$1+J969*$J$1+K969*$K$1+L969*$L$1+M969*$M$1+N969*$N$1))/11)</f>
        <v>1.1000000000000001</v>
      </c>
      <c r="P969">
        <f>IF(LEN('For utfylling'!C969)&lt;11,1.1,SUM((D969*$D$2+E969*$E$2+F969*$F$2+G969*$G$2+H969*$H$2+I969*$I$2+J969*$J$2+K969*$K$2+L969*$L$2+M969*$M$2))/11)</f>
        <v>1.1000000000000001</v>
      </c>
      <c r="S969">
        <f t="shared" si="30"/>
        <v>19</v>
      </c>
      <c r="T969">
        <f>YEAR('For utfylling'!B969)</f>
        <v>1900</v>
      </c>
      <c r="U969">
        <f t="shared" si="31"/>
        <v>1881</v>
      </c>
      <c r="V969">
        <f>IF(OR(U969='For utfylling'!F969,U969=('For utfylling'!F969+1),U969=('For utfylling'!F969-1)),1,0)</f>
        <v>0</v>
      </c>
    </row>
    <row r="970" spans="4:22" x14ac:dyDescent="0.2">
      <c r="D970" t="str">
        <f>MID('For utfylling'!$C970,1,1)</f>
        <v/>
      </c>
      <c r="E970" t="str">
        <f>MID('For utfylling'!$C970,2,1)</f>
        <v/>
      </c>
      <c r="F970" t="str">
        <f>MID('For utfylling'!$C970,3,1)</f>
        <v/>
      </c>
      <c r="G970" t="str">
        <f>MID('For utfylling'!$C970,4,1)</f>
        <v/>
      </c>
      <c r="H970" t="str">
        <f>MID('For utfylling'!$C970,5,1)</f>
        <v/>
      </c>
      <c r="I970" t="str">
        <f>MID('For utfylling'!$C970,6,1)</f>
        <v/>
      </c>
      <c r="J970" t="str">
        <f>MID('For utfylling'!$C970,7,1)</f>
        <v/>
      </c>
      <c r="K970" t="str">
        <f>MID('For utfylling'!$C970,8,1)</f>
        <v/>
      </c>
      <c r="L970" t="str">
        <f>MID('For utfylling'!$C970,9,1)</f>
        <v/>
      </c>
      <c r="M970" t="str">
        <f>MID('For utfylling'!$C970,10,1)</f>
        <v/>
      </c>
      <c r="N970" t="str">
        <f>RIGHT('For utfylling'!C970,1)</f>
        <v/>
      </c>
      <c r="O970">
        <f>IF(LEN('For utfylling'!C970)&lt;11,1.1,SUM((D970*$D$1+E970*$E$1+F970*$F$1+G970*$G$1+H970*$H$1+I970*$I$1+J970*$J$1+K970*$K$1+L970*$L$1+M970*$M$1+N970*$N$1))/11)</f>
        <v>1.1000000000000001</v>
      </c>
      <c r="P970">
        <f>IF(LEN('For utfylling'!C970)&lt;11,1.1,SUM((D970*$D$2+E970*$E$2+F970*$F$2+G970*$G$2+H970*$H$2+I970*$I$2+J970*$J$2+K970*$K$2+L970*$L$2+M970*$M$2))/11)</f>
        <v>1.1000000000000001</v>
      </c>
      <c r="S970">
        <f t="shared" si="30"/>
        <v>19</v>
      </c>
      <c r="T970">
        <f>YEAR('For utfylling'!B970)</f>
        <v>1900</v>
      </c>
      <c r="U970">
        <f t="shared" si="31"/>
        <v>1881</v>
      </c>
      <c r="V970">
        <f>IF(OR(U970='For utfylling'!F970,U970=('For utfylling'!F970+1),U970=('For utfylling'!F970-1)),1,0)</f>
        <v>0</v>
      </c>
    </row>
    <row r="971" spans="4:22" x14ac:dyDescent="0.2">
      <c r="D971" t="str">
        <f>MID('For utfylling'!$C971,1,1)</f>
        <v/>
      </c>
      <c r="E971" t="str">
        <f>MID('For utfylling'!$C971,2,1)</f>
        <v/>
      </c>
      <c r="F971" t="str">
        <f>MID('For utfylling'!$C971,3,1)</f>
        <v/>
      </c>
      <c r="G971" t="str">
        <f>MID('For utfylling'!$C971,4,1)</f>
        <v/>
      </c>
      <c r="H971" t="str">
        <f>MID('For utfylling'!$C971,5,1)</f>
        <v/>
      </c>
      <c r="I971" t="str">
        <f>MID('For utfylling'!$C971,6,1)</f>
        <v/>
      </c>
      <c r="J971" t="str">
        <f>MID('For utfylling'!$C971,7,1)</f>
        <v/>
      </c>
      <c r="K971" t="str">
        <f>MID('For utfylling'!$C971,8,1)</f>
        <v/>
      </c>
      <c r="L971" t="str">
        <f>MID('For utfylling'!$C971,9,1)</f>
        <v/>
      </c>
      <c r="M971" t="str">
        <f>MID('For utfylling'!$C971,10,1)</f>
        <v/>
      </c>
      <c r="N971" t="str">
        <f>RIGHT('For utfylling'!C971,1)</f>
        <v/>
      </c>
      <c r="O971">
        <f>IF(LEN('For utfylling'!C971)&lt;11,1.1,SUM((D971*$D$1+E971*$E$1+F971*$F$1+G971*$G$1+H971*$H$1+I971*$I$1+J971*$J$1+K971*$K$1+L971*$L$1+M971*$M$1+N971*$N$1))/11)</f>
        <v>1.1000000000000001</v>
      </c>
      <c r="P971">
        <f>IF(LEN('For utfylling'!C971)&lt;11,1.1,SUM((D971*$D$2+E971*$E$2+F971*$F$2+G971*$G$2+H971*$H$2+I971*$I$2+J971*$J$2+K971*$K$2+L971*$L$2+M971*$M$2))/11)</f>
        <v>1.1000000000000001</v>
      </c>
      <c r="S971">
        <f t="shared" si="30"/>
        <v>19</v>
      </c>
      <c r="T971">
        <f>YEAR('For utfylling'!B971)</f>
        <v>1900</v>
      </c>
      <c r="U971">
        <f t="shared" si="31"/>
        <v>1881</v>
      </c>
      <c r="V971">
        <f>IF(OR(U971='For utfylling'!F971,U971=('For utfylling'!F971+1),U971=('For utfylling'!F971-1)),1,0)</f>
        <v>0</v>
      </c>
    </row>
    <row r="972" spans="4:22" x14ac:dyDescent="0.2">
      <c r="D972" t="str">
        <f>MID('For utfylling'!$C972,1,1)</f>
        <v/>
      </c>
      <c r="E972" t="str">
        <f>MID('For utfylling'!$C972,2,1)</f>
        <v/>
      </c>
      <c r="F972" t="str">
        <f>MID('For utfylling'!$C972,3,1)</f>
        <v/>
      </c>
      <c r="G972" t="str">
        <f>MID('For utfylling'!$C972,4,1)</f>
        <v/>
      </c>
      <c r="H972" t="str">
        <f>MID('For utfylling'!$C972,5,1)</f>
        <v/>
      </c>
      <c r="I972" t="str">
        <f>MID('For utfylling'!$C972,6,1)</f>
        <v/>
      </c>
      <c r="J972" t="str">
        <f>MID('For utfylling'!$C972,7,1)</f>
        <v/>
      </c>
      <c r="K972" t="str">
        <f>MID('For utfylling'!$C972,8,1)</f>
        <v/>
      </c>
      <c r="L972" t="str">
        <f>MID('For utfylling'!$C972,9,1)</f>
        <v/>
      </c>
      <c r="M972" t="str">
        <f>MID('For utfylling'!$C972,10,1)</f>
        <v/>
      </c>
      <c r="N972" t="str">
        <f>RIGHT('For utfylling'!C972,1)</f>
        <v/>
      </c>
      <c r="O972">
        <f>IF(LEN('For utfylling'!C972)&lt;11,1.1,SUM((D972*$D$1+E972*$E$1+F972*$F$1+G972*$G$1+H972*$H$1+I972*$I$1+J972*$J$1+K972*$K$1+L972*$L$1+M972*$M$1+N972*$N$1))/11)</f>
        <v>1.1000000000000001</v>
      </c>
      <c r="P972">
        <f>IF(LEN('For utfylling'!C972)&lt;11,1.1,SUM((D972*$D$2+E972*$E$2+F972*$F$2+G972*$G$2+H972*$H$2+I972*$I$2+J972*$J$2+K972*$K$2+L972*$L$2+M972*$M$2))/11)</f>
        <v>1.1000000000000001</v>
      </c>
      <c r="S972">
        <f t="shared" si="30"/>
        <v>19</v>
      </c>
      <c r="T972">
        <f>YEAR('For utfylling'!B972)</f>
        <v>1900</v>
      </c>
      <c r="U972">
        <f t="shared" si="31"/>
        <v>1881</v>
      </c>
      <c r="V972">
        <f>IF(OR(U972='For utfylling'!F972,U972=('For utfylling'!F972+1),U972=('For utfylling'!F972-1)),1,0)</f>
        <v>0</v>
      </c>
    </row>
    <row r="973" spans="4:22" x14ac:dyDescent="0.2">
      <c r="D973" t="str">
        <f>MID('For utfylling'!$C973,1,1)</f>
        <v/>
      </c>
      <c r="E973" t="str">
        <f>MID('For utfylling'!$C973,2,1)</f>
        <v/>
      </c>
      <c r="F973" t="str">
        <f>MID('For utfylling'!$C973,3,1)</f>
        <v/>
      </c>
      <c r="G973" t="str">
        <f>MID('For utfylling'!$C973,4,1)</f>
        <v/>
      </c>
      <c r="H973" t="str">
        <f>MID('For utfylling'!$C973,5,1)</f>
        <v/>
      </c>
      <c r="I973" t="str">
        <f>MID('For utfylling'!$C973,6,1)</f>
        <v/>
      </c>
      <c r="J973" t="str">
        <f>MID('For utfylling'!$C973,7,1)</f>
        <v/>
      </c>
      <c r="K973" t="str">
        <f>MID('For utfylling'!$C973,8,1)</f>
        <v/>
      </c>
      <c r="L973" t="str">
        <f>MID('For utfylling'!$C973,9,1)</f>
        <v/>
      </c>
      <c r="M973" t="str">
        <f>MID('For utfylling'!$C973,10,1)</f>
        <v/>
      </c>
      <c r="N973" t="str">
        <f>RIGHT('For utfylling'!C973,1)</f>
        <v/>
      </c>
      <c r="O973">
        <f>IF(LEN('For utfylling'!C973)&lt;11,1.1,SUM((D973*$D$1+E973*$E$1+F973*$F$1+G973*$G$1+H973*$H$1+I973*$I$1+J973*$J$1+K973*$K$1+L973*$L$1+M973*$M$1+N973*$N$1))/11)</f>
        <v>1.1000000000000001</v>
      </c>
      <c r="P973">
        <f>IF(LEN('For utfylling'!C973)&lt;11,1.1,SUM((D973*$D$2+E973*$E$2+F973*$F$2+G973*$G$2+H973*$H$2+I973*$I$2+J973*$J$2+K973*$K$2+L973*$L$2+M973*$M$2))/11)</f>
        <v>1.1000000000000001</v>
      </c>
      <c r="S973">
        <f t="shared" si="30"/>
        <v>19</v>
      </c>
      <c r="T973">
        <f>YEAR('For utfylling'!B973)</f>
        <v>1900</v>
      </c>
      <c r="U973">
        <f t="shared" si="31"/>
        <v>1881</v>
      </c>
      <c r="V973">
        <f>IF(OR(U973='For utfylling'!F973,U973=('For utfylling'!F973+1),U973=('For utfylling'!F973-1)),1,0)</f>
        <v>0</v>
      </c>
    </row>
    <row r="974" spans="4:22" x14ac:dyDescent="0.2">
      <c r="D974" t="str">
        <f>MID('For utfylling'!$C974,1,1)</f>
        <v/>
      </c>
      <c r="E974" t="str">
        <f>MID('For utfylling'!$C974,2,1)</f>
        <v/>
      </c>
      <c r="F974" t="str">
        <f>MID('For utfylling'!$C974,3,1)</f>
        <v/>
      </c>
      <c r="G974" t="str">
        <f>MID('For utfylling'!$C974,4,1)</f>
        <v/>
      </c>
      <c r="H974" t="str">
        <f>MID('For utfylling'!$C974,5,1)</f>
        <v/>
      </c>
      <c r="I974" t="str">
        <f>MID('For utfylling'!$C974,6,1)</f>
        <v/>
      </c>
      <c r="J974" t="str">
        <f>MID('For utfylling'!$C974,7,1)</f>
        <v/>
      </c>
      <c r="K974" t="str">
        <f>MID('For utfylling'!$C974,8,1)</f>
        <v/>
      </c>
      <c r="L974" t="str">
        <f>MID('For utfylling'!$C974,9,1)</f>
        <v/>
      </c>
      <c r="M974" t="str">
        <f>MID('For utfylling'!$C974,10,1)</f>
        <v/>
      </c>
      <c r="N974" t="str">
        <f>RIGHT('For utfylling'!C974,1)</f>
        <v/>
      </c>
      <c r="O974">
        <f>IF(LEN('For utfylling'!C974)&lt;11,1.1,SUM((D974*$D$1+E974*$E$1+F974*$F$1+G974*$G$1+H974*$H$1+I974*$I$1+J974*$J$1+K974*$K$1+L974*$L$1+M974*$M$1+N974*$N$1))/11)</f>
        <v>1.1000000000000001</v>
      </c>
      <c r="P974">
        <f>IF(LEN('For utfylling'!C974)&lt;11,1.1,SUM((D974*$D$2+E974*$E$2+F974*$F$2+G974*$G$2+H974*$H$2+I974*$I$2+J974*$J$2+K974*$K$2+L974*$L$2+M974*$M$2))/11)</f>
        <v>1.1000000000000001</v>
      </c>
      <c r="S974">
        <f t="shared" si="30"/>
        <v>19</v>
      </c>
      <c r="T974">
        <f>YEAR('For utfylling'!B974)</f>
        <v>1900</v>
      </c>
      <c r="U974">
        <f t="shared" si="31"/>
        <v>1881</v>
      </c>
      <c r="V974">
        <f>IF(OR(U974='For utfylling'!F974,U974=('For utfylling'!F974+1),U974=('For utfylling'!F974-1)),1,0)</f>
        <v>0</v>
      </c>
    </row>
    <row r="975" spans="4:22" x14ac:dyDescent="0.2">
      <c r="D975" t="str">
        <f>MID('For utfylling'!$C975,1,1)</f>
        <v/>
      </c>
      <c r="E975" t="str">
        <f>MID('For utfylling'!$C975,2,1)</f>
        <v/>
      </c>
      <c r="F975" t="str">
        <f>MID('For utfylling'!$C975,3,1)</f>
        <v/>
      </c>
      <c r="G975" t="str">
        <f>MID('For utfylling'!$C975,4,1)</f>
        <v/>
      </c>
      <c r="H975" t="str">
        <f>MID('For utfylling'!$C975,5,1)</f>
        <v/>
      </c>
      <c r="I975" t="str">
        <f>MID('For utfylling'!$C975,6,1)</f>
        <v/>
      </c>
      <c r="J975" t="str">
        <f>MID('For utfylling'!$C975,7,1)</f>
        <v/>
      </c>
      <c r="K975" t="str">
        <f>MID('For utfylling'!$C975,8,1)</f>
        <v/>
      </c>
      <c r="L975" t="str">
        <f>MID('For utfylling'!$C975,9,1)</f>
        <v/>
      </c>
      <c r="M975" t="str">
        <f>MID('For utfylling'!$C975,10,1)</f>
        <v/>
      </c>
      <c r="N975" t="str">
        <f>RIGHT('For utfylling'!C975,1)</f>
        <v/>
      </c>
      <c r="O975">
        <f>IF(LEN('For utfylling'!C975)&lt;11,1.1,SUM((D975*$D$1+E975*$E$1+F975*$F$1+G975*$G$1+H975*$H$1+I975*$I$1+J975*$J$1+K975*$K$1+L975*$L$1+M975*$M$1+N975*$N$1))/11)</f>
        <v>1.1000000000000001</v>
      </c>
      <c r="P975">
        <f>IF(LEN('For utfylling'!C975)&lt;11,1.1,SUM((D975*$D$2+E975*$E$2+F975*$F$2+G975*$G$2+H975*$H$2+I975*$I$2+J975*$J$2+K975*$K$2+L975*$L$2+M975*$M$2))/11)</f>
        <v>1.1000000000000001</v>
      </c>
      <c r="S975">
        <f t="shared" si="30"/>
        <v>19</v>
      </c>
      <c r="T975">
        <f>YEAR('For utfylling'!B975)</f>
        <v>1900</v>
      </c>
      <c r="U975">
        <f t="shared" si="31"/>
        <v>1881</v>
      </c>
      <c r="V975">
        <f>IF(OR(U975='For utfylling'!F975,U975=('For utfylling'!F975+1),U975=('For utfylling'!F975-1)),1,0)</f>
        <v>0</v>
      </c>
    </row>
    <row r="976" spans="4:22" x14ac:dyDescent="0.2">
      <c r="D976" t="str">
        <f>MID('For utfylling'!$C976,1,1)</f>
        <v/>
      </c>
      <c r="E976" t="str">
        <f>MID('For utfylling'!$C976,2,1)</f>
        <v/>
      </c>
      <c r="F976" t="str">
        <f>MID('For utfylling'!$C976,3,1)</f>
        <v/>
      </c>
      <c r="G976" t="str">
        <f>MID('For utfylling'!$C976,4,1)</f>
        <v/>
      </c>
      <c r="H976" t="str">
        <f>MID('For utfylling'!$C976,5,1)</f>
        <v/>
      </c>
      <c r="I976" t="str">
        <f>MID('For utfylling'!$C976,6,1)</f>
        <v/>
      </c>
      <c r="J976" t="str">
        <f>MID('For utfylling'!$C976,7,1)</f>
        <v/>
      </c>
      <c r="K976" t="str">
        <f>MID('For utfylling'!$C976,8,1)</f>
        <v/>
      </c>
      <c r="L976" t="str">
        <f>MID('For utfylling'!$C976,9,1)</f>
        <v/>
      </c>
      <c r="M976" t="str">
        <f>MID('For utfylling'!$C976,10,1)</f>
        <v/>
      </c>
      <c r="N976" t="str">
        <f>RIGHT('For utfylling'!C976,1)</f>
        <v/>
      </c>
      <c r="O976">
        <f>IF(LEN('For utfylling'!C976)&lt;11,1.1,SUM((D976*$D$1+E976*$E$1+F976*$F$1+G976*$G$1+H976*$H$1+I976*$I$1+J976*$J$1+K976*$K$1+L976*$L$1+M976*$M$1+N976*$N$1))/11)</f>
        <v>1.1000000000000001</v>
      </c>
      <c r="P976">
        <f>IF(LEN('For utfylling'!C976)&lt;11,1.1,SUM((D976*$D$2+E976*$E$2+F976*$F$2+G976*$G$2+H976*$H$2+I976*$I$2+J976*$J$2+K976*$K$2+L976*$L$2+M976*$M$2))/11)</f>
        <v>1.1000000000000001</v>
      </c>
      <c r="S976">
        <f t="shared" si="30"/>
        <v>19</v>
      </c>
      <c r="T976">
        <f>YEAR('For utfylling'!B976)</f>
        <v>1900</v>
      </c>
      <c r="U976">
        <f t="shared" si="31"/>
        <v>1881</v>
      </c>
      <c r="V976">
        <f>IF(OR(U976='For utfylling'!F976,U976=('For utfylling'!F976+1),U976=('For utfylling'!F976-1)),1,0)</f>
        <v>0</v>
      </c>
    </row>
    <row r="977" spans="4:22" x14ac:dyDescent="0.2">
      <c r="D977" t="str">
        <f>MID('For utfylling'!$C977,1,1)</f>
        <v/>
      </c>
      <c r="E977" t="str">
        <f>MID('For utfylling'!$C977,2,1)</f>
        <v/>
      </c>
      <c r="F977" t="str">
        <f>MID('For utfylling'!$C977,3,1)</f>
        <v/>
      </c>
      <c r="G977" t="str">
        <f>MID('For utfylling'!$C977,4,1)</f>
        <v/>
      </c>
      <c r="H977" t="str">
        <f>MID('For utfylling'!$C977,5,1)</f>
        <v/>
      </c>
      <c r="I977" t="str">
        <f>MID('For utfylling'!$C977,6,1)</f>
        <v/>
      </c>
      <c r="J977" t="str">
        <f>MID('For utfylling'!$C977,7,1)</f>
        <v/>
      </c>
      <c r="K977" t="str">
        <f>MID('For utfylling'!$C977,8,1)</f>
        <v/>
      </c>
      <c r="L977" t="str">
        <f>MID('For utfylling'!$C977,9,1)</f>
        <v/>
      </c>
      <c r="M977" t="str">
        <f>MID('For utfylling'!$C977,10,1)</f>
        <v/>
      </c>
      <c r="N977" t="str">
        <f>RIGHT('For utfylling'!C977,1)</f>
        <v/>
      </c>
      <c r="O977">
        <f>IF(LEN('For utfylling'!C977)&lt;11,1.1,SUM((D977*$D$1+E977*$E$1+F977*$F$1+G977*$G$1+H977*$H$1+I977*$I$1+J977*$J$1+K977*$K$1+L977*$L$1+M977*$M$1+N977*$N$1))/11)</f>
        <v>1.1000000000000001</v>
      </c>
      <c r="P977">
        <f>IF(LEN('For utfylling'!C977)&lt;11,1.1,SUM((D977*$D$2+E977*$E$2+F977*$F$2+G977*$G$2+H977*$H$2+I977*$I$2+J977*$J$2+K977*$K$2+L977*$L$2+M977*$M$2))/11)</f>
        <v>1.1000000000000001</v>
      </c>
      <c r="S977">
        <f t="shared" si="30"/>
        <v>19</v>
      </c>
      <c r="T977">
        <f>YEAR('For utfylling'!B977)</f>
        <v>1900</v>
      </c>
      <c r="U977">
        <f t="shared" si="31"/>
        <v>1881</v>
      </c>
      <c r="V977">
        <f>IF(OR(U977='For utfylling'!F977,U977=('For utfylling'!F977+1),U977=('For utfylling'!F977-1)),1,0)</f>
        <v>0</v>
      </c>
    </row>
    <row r="978" spans="4:22" x14ac:dyDescent="0.2">
      <c r="D978" t="str">
        <f>MID('For utfylling'!$C978,1,1)</f>
        <v/>
      </c>
      <c r="E978" t="str">
        <f>MID('For utfylling'!$C978,2,1)</f>
        <v/>
      </c>
      <c r="F978" t="str">
        <f>MID('For utfylling'!$C978,3,1)</f>
        <v/>
      </c>
      <c r="G978" t="str">
        <f>MID('For utfylling'!$C978,4,1)</f>
        <v/>
      </c>
      <c r="H978" t="str">
        <f>MID('For utfylling'!$C978,5,1)</f>
        <v/>
      </c>
      <c r="I978" t="str">
        <f>MID('For utfylling'!$C978,6,1)</f>
        <v/>
      </c>
      <c r="J978" t="str">
        <f>MID('For utfylling'!$C978,7,1)</f>
        <v/>
      </c>
      <c r="K978" t="str">
        <f>MID('For utfylling'!$C978,8,1)</f>
        <v/>
      </c>
      <c r="L978" t="str">
        <f>MID('For utfylling'!$C978,9,1)</f>
        <v/>
      </c>
      <c r="M978" t="str">
        <f>MID('For utfylling'!$C978,10,1)</f>
        <v/>
      </c>
      <c r="N978" t="str">
        <f>RIGHT('For utfylling'!C978,1)</f>
        <v/>
      </c>
      <c r="O978">
        <f>IF(LEN('For utfylling'!C978)&lt;11,1.1,SUM((D978*$D$1+E978*$E$1+F978*$F$1+G978*$G$1+H978*$H$1+I978*$I$1+J978*$J$1+K978*$K$1+L978*$L$1+M978*$M$1+N978*$N$1))/11)</f>
        <v>1.1000000000000001</v>
      </c>
      <c r="P978">
        <f>IF(LEN('For utfylling'!C978)&lt;11,1.1,SUM((D978*$D$2+E978*$E$2+F978*$F$2+G978*$G$2+H978*$H$2+I978*$I$2+J978*$J$2+K978*$K$2+L978*$L$2+M978*$M$2))/11)</f>
        <v>1.1000000000000001</v>
      </c>
      <c r="S978">
        <f t="shared" si="30"/>
        <v>19</v>
      </c>
      <c r="T978">
        <f>YEAR('For utfylling'!B978)</f>
        <v>1900</v>
      </c>
      <c r="U978">
        <f t="shared" si="31"/>
        <v>1881</v>
      </c>
      <c r="V978">
        <f>IF(OR(U978='For utfylling'!F978,U978=('For utfylling'!F978+1),U978=('For utfylling'!F978-1)),1,0)</f>
        <v>0</v>
      </c>
    </row>
    <row r="979" spans="4:22" x14ac:dyDescent="0.2">
      <c r="D979" t="str">
        <f>MID('For utfylling'!$C979,1,1)</f>
        <v/>
      </c>
      <c r="E979" t="str">
        <f>MID('For utfylling'!$C979,2,1)</f>
        <v/>
      </c>
      <c r="F979" t="str">
        <f>MID('For utfylling'!$C979,3,1)</f>
        <v/>
      </c>
      <c r="G979" t="str">
        <f>MID('For utfylling'!$C979,4,1)</f>
        <v/>
      </c>
      <c r="H979" t="str">
        <f>MID('For utfylling'!$C979,5,1)</f>
        <v/>
      </c>
      <c r="I979" t="str">
        <f>MID('For utfylling'!$C979,6,1)</f>
        <v/>
      </c>
      <c r="J979" t="str">
        <f>MID('For utfylling'!$C979,7,1)</f>
        <v/>
      </c>
      <c r="K979" t="str">
        <f>MID('For utfylling'!$C979,8,1)</f>
        <v/>
      </c>
      <c r="L979" t="str">
        <f>MID('For utfylling'!$C979,9,1)</f>
        <v/>
      </c>
      <c r="M979" t="str">
        <f>MID('For utfylling'!$C979,10,1)</f>
        <v/>
      </c>
      <c r="N979" t="str">
        <f>RIGHT('For utfylling'!C979,1)</f>
        <v/>
      </c>
      <c r="O979">
        <f>IF(LEN('For utfylling'!C979)&lt;11,1.1,SUM((D979*$D$1+E979*$E$1+F979*$F$1+G979*$G$1+H979*$H$1+I979*$I$1+J979*$J$1+K979*$K$1+L979*$L$1+M979*$M$1+N979*$N$1))/11)</f>
        <v>1.1000000000000001</v>
      </c>
      <c r="P979">
        <f>IF(LEN('For utfylling'!C979)&lt;11,1.1,SUM((D979*$D$2+E979*$E$2+F979*$F$2+G979*$G$2+H979*$H$2+I979*$I$2+J979*$J$2+K979*$K$2+L979*$L$2+M979*$M$2))/11)</f>
        <v>1.1000000000000001</v>
      </c>
      <c r="S979">
        <f t="shared" si="30"/>
        <v>19</v>
      </c>
      <c r="T979">
        <f>YEAR('For utfylling'!B979)</f>
        <v>1900</v>
      </c>
      <c r="U979">
        <f t="shared" si="31"/>
        <v>1881</v>
      </c>
      <c r="V979">
        <f>IF(OR(U979='For utfylling'!F979,U979=('For utfylling'!F979+1),U979=('For utfylling'!F979-1)),1,0)</f>
        <v>0</v>
      </c>
    </row>
    <row r="980" spans="4:22" x14ac:dyDescent="0.2">
      <c r="D980" t="str">
        <f>MID('For utfylling'!$C980,1,1)</f>
        <v/>
      </c>
      <c r="E980" t="str">
        <f>MID('For utfylling'!$C980,2,1)</f>
        <v/>
      </c>
      <c r="F980" t="str">
        <f>MID('For utfylling'!$C980,3,1)</f>
        <v/>
      </c>
      <c r="G980" t="str">
        <f>MID('For utfylling'!$C980,4,1)</f>
        <v/>
      </c>
      <c r="H980" t="str">
        <f>MID('For utfylling'!$C980,5,1)</f>
        <v/>
      </c>
      <c r="I980" t="str">
        <f>MID('For utfylling'!$C980,6,1)</f>
        <v/>
      </c>
      <c r="J980" t="str">
        <f>MID('For utfylling'!$C980,7,1)</f>
        <v/>
      </c>
      <c r="K980" t="str">
        <f>MID('For utfylling'!$C980,8,1)</f>
        <v/>
      </c>
      <c r="L980" t="str">
        <f>MID('For utfylling'!$C980,9,1)</f>
        <v/>
      </c>
      <c r="M980" t="str">
        <f>MID('For utfylling'!$C980,10,1)</f>
        <v/>
      </c>
      <c r="N980" t="str">
        <f>RIGHT('For utfylling'!C980,1)</f>
        <v/>
      </c>
      <c r="O980">
        <f>IF(LEN('For utfylling'!C980)&lt;11,1.1,SUM((D980*$D$1+E980*$E$1+F980*$F$1+G980*$G$1+H980*$H$1+I980*$I$1+J980*$J$1+K980*$K$1+L980*$L$1+M980*$M$1+N980*$N$1))/11)</f>
        <v>1.1000000000000001</v>
      </c>
      <c r="P980">
        <f>IF(LEN('For utfylling'!C980)&lt;11,1.1,SUM((D980*$D$2+E980*$E$2+F980*$F$2+G980*$G$2+H980*$H$2+I980*$I$2+J980*$J$2+K980*$K$2+L980*$L$2+M980*$M$2))/11)</f>
        <v>1.1000000000000001</v>
      </c>
      <c r="S980">
        <f t="shared" si="30"/>
        <v>19</v>
      </c>
      <c r="T980">
        <f>YEAR('For utfylling'!B980)</f>
        <v>1900</v>
      </c>
      <c r="U980">
        <f t="shared" si="31"/>
        <v>1881</v>
      </c>
      <c r="V980">
        <f>IF(OR(U980='For utfylling'!F980,U980=('For utfylling'!F980+1),U980=('For utfylling'!F980-1)),1,0)</f>
        <v>0</v>
      </c>
    </row>
    <row r="981" spans="4:22" x14ac:dyDescent="0.2">
      <c r="D981" t="str">
        <f>MID('For utfylling'!$C981,1,1)</f>
        <v/>
      </c>
      <c r="E981" t="str">
        <f>MID('For utfylling'!$C981,2,1)</f>
        <v/>
      </c>
      <c r="F981" t="str">
        <f>MID('For utfylling'!$C981,3,1)</f>
        <v/>
      </c>
      <c r="G981" t="str">
        <f>MID('For utfylling'!$C981,4,1)</f>
        <v/>
      </c>
      <c r="H981" t="str">
        <f>MID('For utfylling'!$C981,5,1)</f>
        <v/>
      </c>
      <c r="I981" t="str">
        <f>MID('For utfylling'!$C981,6,1)</f>
        <v/>
      </c>
      <c r="J981" t="str">
        <f>MID('For utfylling'!$C981,7,1)</f>
        <v/>
      </c>
      <c r="K981" t="str">
        <f>MID('For utfylling'!$C981,8,1)</f>
        <v/>
      </c>
      <c r="L981" t="str">
        <f>MID('For utfylling'!$C981,9,1)</f>
        <v/>
      </c>
      <c r="M981" t="str">
        <f>MID('For utfylling'!$C981,10,1)</f>
        <v/>
      </c>
      <c r="N981" t="str">
        <f>RIGHT('For utfylling'!C981,1)</f>
        <v/>
      </c>
      <c r="O981">
        <f>IF(LEN('For utfylling'!C981)&lt;11,1.1,SUM((D981*$D$1+E981*$E$1+F981*$F$1+G981*$G$1+H981*$H$1+I981*$I$1+J981*$J$1+K981*$K$1+L981*$L$1+M981*$M$1+N981*$N$1))/11)</f>
        <v>1.1000000000000001</v>
      </c>
      <c r="P981">
        <f>IF(LEN('For utfylling'!C981)&lt;11,1.1,SUM((D981*$D$2+E981*$E$2+F981*$F$2+G981*$G$2+H981*$H$2+I981*$I$2+J981*$J$2+K981*$K$2+L981*$L$2+M981*$M$2))/11)</f>
        <v>1.1000000000000001</v>
      </c>
      <c r="S981">
        <f t="shared" si="30"/>
        <v>19</v>
      </c>
      <c r="T981">
        <f>YEAR('For utfylling'!B981)</f>
        <v>1900</v>
      </c>
      <c r="U981">
        <f t="shared" si="31"/>
        <v>1881</v>
      </c>
      <c r="V981">
        <f>IF(OR(U981='For utfylling'!F981,U981=('For utfylling'!F981+1),U981=('For utfylling'!F981-1)),1,0)</f>
        <v>0</v>
      </c>
    </row>
    <row r="982" spans="4:22" x14ac:dyDescent="0.2">
      <c r="D982" t="str">
        <f>MID('For utfylling'!$C982,1,1)</f>
        <v/>
      </c>
      <c r="E982" t="str">
        <f>MID('For utfylling'!$C982,2,1)</f>
        <v/>
      </c>
      <c r="F982" t="str">
        <f>MID('For utfylling'!$C982,3,1)</f>
        <v/>
      </c>
      <c r="G982" t="str">
        <f>MID('For utfylling'!$C982,4,1)</f>
        <v/>
      </c>
      <c r="H982" t="str">
        <f>MID('For utfylling'!$C982,5,1)</f>
        <v/>
      </c>
      <c r="I982" t="str">
        <f>MID('For utfylling'!$C982,6,1)</f>
        <v/>
      </c>
      <c r="J982" t="str">
        <f>MID('For utfylling'!$C982,7,1)</f>
        <v/>
      </c>
      <c r="K982" t="str">
        <f>MID('For utfylling'!$C982,8,1)</f>
        <v/>
      </c>
      <c r="L982" t="str">
        <f>MID('For utfylling'!$C982,9,1)</f>
        <v/>
      </c>
      <c r="M982" t="str">
        <f>MID('For utfylling'!$C982,10,1)</f>
        <v/>
      </c>
      <c r="N982" t="str">
        <f>RIGHT('For utfylling'!C982,1)</f>
        <v/>
      </c>
      <c r="O982">
        <f>IF(LEN('For utfylling'!C982)&lt;11,1.1,SUM((D982*$D$1+E982*$E$1+F982*$F$1+G982*$G$1+H982*$H$1+I982*$I$1+J982*$J$1+K982*$K$1+L982*$L$1+M982*$M$1+N982*$N$1))/11)</f>
        <v>1.1000000000000001</v>
      </c>
      <c r="P982">
        <f>IF(LEN('For utfylling'!C982)&lt;11,1.1,SUM((D982*$D$2+E982*$E$2+F982*$F$2+G982*$G$2+H982*$H$2+I982*$I$2+J982*$J$2+K982*$K$2+L982*$L$2+M982*$M$2))/11)</f>
        <v>1.1000000000000001</v>
      </c>
      <c r="S982">
        <f t="shared" si="30"/>
        <v>19</v>
      </c>
      <c r="T982">
        <f>YEAR('For utfylling'!B982)</f>
        <v>1900</v>
      </c>
      <c r="U982">
        <f t="shared" si="31"/>
        <v>1881</v>
      </c>
      <c r="V982">
        <f>IF(OR(U982='For utfylling'!F982,U982=('For utfylling'!F982+1),U982=('For utfylling'!F982-1)),1,0)</f>
        <v>0</v>
      </c>
    </row>
    <row r="983" spans="4:22" x14ac:dyDescent="0.2">
      <c r="D983" t="str">
        <f>MID('For utfylling'!$C983,1,1)</f>
        <v/>
      </c>
      <c r="E983" t="str">
        <f>MID('For utfylling'!$C983,2,1)</f>
        <v/>
      </c>
      <c r="F983" t="str">
        <f>MID('For utfylling'!$C983,3,1)</f>
        <v/>
      </c>
      <c r="G983" t="str">
        <f>MID('For utfylling'!$C983,4,1)</f>
        <v/>
      </c>
      <c r="H983" t="str">
        <f>MID('For utfylling'!$C983,5,1)</f>
        <v/>
      </c>
      <c r="I983" t="str">
        <f>MID('For utfylling'!$C983,6,1)</f>
        <v/>
      </c>
      <c r="J983" t="str">
        <f>MID('For utfylling'!$C983,7,1)</f>
        <v/>
      </c>
      <c r="K983" t="str">
        <f>MID('For utfylling'!$C983,8,1)</f>
        <v/>
      </c>
      <c r="L983" t="str">
        <f>MID('For utfylling'!$C983,9,1)</f>
        <v/>
      </c>
      <c r="M983" t="str">
        <f>MID('For utfylling'!$C983,10,1)</f>
        <v/>
      </c>
      <c r="N983" t="str">
        <f>RIGHT('For utfylling'!C983,1)</f>
        <v/>
      </c>
      <c r="O983">
        <f>IF(LEN('For utfylling'!C983)&lt;11,1.1,SUM((D983*$D$1+E983*$E$1+F983*$F$1+G983*$G$1+H983*$H$1+I983*$I$1+J983*$J$1+K983*$K$1+L983*$L$1+M983*$M$1+N983*$N$1))/11)</f>
        <v>1.1000000000000001</v>
      </c>
      <c r="P983">
        <f>IF(LEN('For utfylling'!C983)&lt;11,1.1,SUM((D983*$D$2+E983*$E$2+F983*$F$2+G983*$G$2+H983*$H$2+I983*$I$2+J983*$J$2+K983*$K$2+L983*$L$2+M983*$M$2))/11)</f>
        <v>1.1000000000000001</v>
      </c>
      <c r="S983">
        <f t="shared" si="30"/>
        <v>19</v>
      </c>
      <c r="T983">
        <f>YEAR('For utfylling'!B983)</f>
        <v>1900</v>
      </c>
      <c r="U983">
        <f t="shared" si="31"/>
        <v>1881</v>
      </c>
      <c r="V983">
        <f>IF(OR(U983='For utfylling'!F983,U983=('For utfylling'!F983+1),U983=('For utfylling'!F983-1)),1,0)</f>
        <v>0</v>
      </c>
    </row>
    <row r="984" spans="4:22" x14ac:dyDescent="0.2">
      <c r="D984" t="str">
        <f>MID('For utfylling'!$C984,1,1)</f>
        <v/>
      </c>
      <c r="E984" t="str">
        <f>MID('For utfylling'!$C984,2,1)</f>
        <v/>
      </c>
      <c r="F984" t="str">
        <f>MID('For utfylling'!$C984,3,1)</f>
        <v/>
      </c>
      <c r="G984" t="str">
        <f>MID('For utfylling'!$C984,4,1)</f>
        <v/>
      </c>
      <c r="H984" t="str">
        <f>MID('For utfylling'!$C984,5,1)</f>
        <v/>
      </c>
      <c r="I984" t="str">
        <f>MID('For utfylling'!$C984,6,1)</f>
        <v/>
      </c>
      <c r="J984" t="str">
        <f>MID('For utfylling'!$C984,7,1)</f>
        <v/>
      </c>
      <c r="K984" t="str">
        <f>MID('For utfylling'!$C984,8,1)</f>
        <v/>
      </c>
      <c r="L984" t="str">
        <f>MID('For utfylling'!$C984,9,1)</f>
        <v/>
      </c>
      <c r="M984" t="str">
        <f>MID('For utfylling'!$C984,10,1)</f>
        <v/>
      </c>
      <c r="N984" t="str">
        <f>RIGHT('For utfylling'!C984,1)</f>
        <v/>
      </c>
      <c r="O984">
        <f>IF(LEN('For utfylling'!C984)&lt;11,1.1,SUM((D984*$D$1+E984*$E$1+F984*$F$1+G984*$G$1+H984*$H$1+I984*$I$1+J984*$J$1+K984*$K$1+L984*$L$1+M984*$M$1+N984*$N$1))/11)</f>
        <v>1.1000000000000001</v>
      </c>
      <c r="P984">
        <f>IF(LEN('For utfylling'!C984)&lt;11,1.1,SUM((D984*$D$2+E984*$E$2+F984*$F$2+G984*$G$2+H984*$H$2+I984*$I$2+J984*$J$2+K984*$K$2+L984*$L$2+M984*$M$2))/11)</f>
        <v>1.1000000000000001</v>
      </c>
      <c r="S984">
        <f t="shared" si="30"/>
        <v>19</v>
      </c>
      <c r="T984">
        <f>YEAR('For utfylling'!B984)</f>
        <v>1900</v>
      </c>
      <c r="U984">
        <f t="shared" si="31"/>
        <v>1881</v>
      </c>
      <c r="V984">
        <f>IF(OR(U984='For utfylling'!F984,U984=('For utfylling'!F984+1),U984=('For utfylling'!F984-1)),1,0)</f>
        <v>0</v>
      </c>
    </row>
    <row r="985" spans="4:22" x14ac:dyDescent="0.2">
      <c r="D985" t="str">
        <f>MID('For utfylling'!$C985,1,1)</f>
        <v/>
      </c>
      <c r="E985" t="str">
        <f>MID('For utfylling'!$C985,2,1)</f>
        <v/>
      </c>
      <c r="F985" t="str">
        <f>MID('For utfylling'!$C985,3,1)</f>
        <v/>
      </c>
      <c r="G985" t="str">
        <f>MID('For utfylling'!$C985,4,1)</f>
        <v/>
      </c>
      <c r="H985" t="str">
        <f>MID('For utfylling'!$C985,5,1)</f>
        <v/>
      </c>
      <c r="I985" t="str">
        <f>MID('For utfylling'!$C985,6,1)</f>
        <v/>
      </c>
      <c r="J985" t="str">
        <f>MID('For utfylling'!$C985,7,1)</f>
        <v/>
      </c>
      <c r="K985" t="str">
        <f>MID('For utfylling'!$C985,8,1)</f>
        <v/>
      </c>
      <c r="L985" t="str">
        <f>MID('For utfylling'!$C985,9,1)</f>
        <v/>
      </c>
      <c r="M985" t="str">
        <f>MID('For utfylling'!$C985,10,1)</f>
        <v/>
      </c>
      <c r="N985" t="str">
        <f>RIGHT('For utfylling'!C985,1)</f>
        <v/>
      </c>
      <c r="O985">
        <f>IF(LEN('For utfylling'!C985)&lt;11,1.1,SUM((D985*$D$1+E985*$E$1+F985*$F$1+G985*$G$1+H985*$H$1+I985*$I$1+J985*$J$1+K985*$K$1+L985*$L$1+M985*$M$1+N985*$N$1))/11)</f>
        <v>1.1000000000000001</v>
      </c>
      <c r="P985">
        <f>IF(LEN('For utfylling'!C985)&lt;11,1.1,SUM((D985*$D$2+E985*$E$2+F985*$F$2+G985*$G$2+H985*$H$2+I985*$I$2+J985*$J$2+K985*$K$2+L985*$L$2+M985*$M$2))/11)</f>
        <v>1.1000000000000001</v>
      </c>
      <c r="S985">
        <f t="shared" si="30"/>
        <v>19</v>
      </c>
      <c r="T985">
        <f>YEAR('For utfylling'!B985)</f>
        <v>1900</v>
      </c>
      <c r="U985">
        <f t="shared" si="31"/>
        <v>1881</v>
      </c>
      <c r="V985">
        <f>IF(OR(U985='For utfylling'!F985,U985=('For utfylling'!F985+1),U985=('For utfylling'!F985-1)),1,0)</f>
        <v>0</v>
      </c>
    </row>
    <row r="986" spans="4:22" x14ac:dyDescent="0.2">
      <c r="D986" t="str">
        <f>MID('For utfylling'!$C986,1,1)</f>
        <v/>
      </c>
      <c r="E986" t="str">
        <f>MID('For utfylling'!$C986,2,1)</f>
        <v/>
      </c>
      <c r="F986" t="str">
        <f>MID('For utfylling'!$C986,3,1)</f>
        <v/>
      </c>
      <c r="G986" t="str">
        <f>MID('For utfylling'!$C986,4,1)</f>
        <v/>
      </c>
      <c r="H986" t="str">
        <f>MID('For utfylling'!$C986,5,1)</f>
        <v/>
      </c>
      <c r="I986" t="str">
        <f>MID('For utfylling'!$C986,6,1)</f>
        <v/>
      </c>
      <c r="J986" t="str">
        <f>MID('For utfylling'!$C986,7,1)</f>
        <v/>
      </c>
      <c r="K986" t="str">
        <f>MID('For utfylling'!$C986,8,1)</f>
        <v/>
      </c>
      <c r="L986" t="str">
        <f>MID('For utfylling'!$C986,9,1)</f>
        <v/>
      </c>
      <c r="M986" t="str">
        <f>MID('For utfylling'!$C986,10,1)</f>
        <v/>
      </c>
      <c r="N986" t="str">
        <f>RIGHT('For utfylling'!C986,1)</f>
        <v/>
      </c>
      <c r="O986">
        <f>IF(LEN('For utfylling'!C986)&lt;11,1.1,SUM((D986*$D$1+E986*$E$1+F986*$F$1+G986*$G$1+H986*$H$1+I986*$I$1+J986*$J$1+K986*$K$1+L986*$L$1+M986*$M$1+N986*$N$1))/11)</f>
        <v>1.1000000000000001</v>
      </c>
      <c r="P986">
        <f>IF(LEN('For utfylling'!C986)&lt;11,1.1,SUM((D986*$D$2+E986*$E$2+F986*$F$2+G986*$G$2+H986*$H$2+I986*$I$2+J986*$J$2+K986*$K$2+L986*$L$2+M986*$M$2))/11)</f>
        <v>1.1000000000000001</v>
      </c>
      <c r="S986">
        <f t="shared" si="30"/>
        <v>19</v>
      </c>
      <c r="T986">
        <f>YEAR('For utfylling'!B986)</f>
        <v>1900</v>
      </c>
      <c r="U986">
        <f t="shared" si="31"/>
        <v>1881</v>
      </c>
      <c r="V986">
        <f>IF(OR(U986='For utfylling'!F986,U986=('For utfylling'!F986+1),U986=('For utfylling'!F986-1)),1,0)</f>
        <v>0</v>
      </c>
    </row>
    <row r="987" spans="4:22" x14ac:dyDescent="0.2">
      <c r="D987" t="str">
        <f>MID('For utfylling'!$C987,1,1)</f>
        <v/>
      </c>
      <c r="E987" t="str">
        <f>MID('For utfylling'!$C987,2,1)</f>
        <v/>
      </c>
      <c r="F987" t="str">
        <f>MID('For utfylling'!$C987,3,1)</f>
        <v/>
      </c>
      <c r="G987" t="str">
        <f>MID('For utfylling'!$C987,4,1)</f>
        <v/>
      </c>
      <c r="H987" t="str">
        <f>MID('For utfylling'!$C987,5,1)</f>
        <v/>
      </c>
      <c r="I987" t="str">
        <f>MID('For utfylling'!$C987,6,1)</f>
        <v/>
      </c>
      <c r="J987" t="str">
        <f>MID('For utfylling'!$C987,7,1)</f>
        <v/>
      </c>
      <c r="K987" t="str">
        <f>MID('For utfylling'!$C987,8,1)</f>
        <v/>
      </c>
      <c r="L987" t="str">
        <f>MID('For utfylling'!$C987,9,1)</f>
        <v/>
      </c>
      <c r="M987" t="str">
        <f>MID('For utfylling'!$C987,10,1)</f>
        <v/>
      </c>
      <c r="N987" t="str">
        <f>RIGHT('For utfylling'!C987,1)</f>
        <v/>
      </c>
      <c r="O987">
        <f>IF(LEN('For utfylling'!C987)&lt;11,1.1,SUM((D987*$D$1+E987*$E$1+F987*$F$1+G987*$G$1+H987*$H$1+I987*$I$1+J987*$J$1+K987*$K$1+L987*$L$1+M987*$M$1+N987*$N$1))/11)</f>
        <v>1.1000000000000001</v>
      </c>
      <c r="P987">
        <f>IF(LEN('For utfylling'!C987)&lt;11,1.1,SUM((D987*$D$2+E987*$E$2+F987*$F$2+G987*$G$2+H987*$H$2+I987*$I$2+J987*$J$2+K987*$K$2+L987*$L$2+M987*$M$2))/11)</f>
        <v>1.1000000000000001</v>
      </c>
      <c r="S987">
        <f t="shared" si="30"/>
        <v>19</v>
      </c>
      <c r="T987">
        <f>YEAR('For utfylling'!B987)</f>
        <v>1900</v>
      </c>
      <c r="U987">
        <f t="shared" si="31"/>
        <v>1881</v>
      </c>
      <c r="V987">
        <f>IF(OR(U987='For utfylling'!F987,U987=('For utfylling'!F987+1),U987=('For utfylling'!F987-1)),1,0)</f>
        <v>0</v>
      </c>
    </row>
    <row r="988" spans="4:22" x14ac:dyDescent="0.2">
      <c r="D988" t="str">
        <f>MID('For utfylling'!$C988,1,1)</f>
        <v/>
      </c>
      <c r="E988" t="str">
        <f>MID('For utfylling'!$C988,2,1)</f>
        <v/>
      </c>
      <c r="F988" t="str">
        <f>MID('For utfylling'!$C988,3,1)</f>
        <v/>
      </c>
      <c r="G988" t="str">
        <f>MID('For utfylling'!$C988,4,1)</f>
        <v/>
      </c>
      <c r="H988" t="str">
        <f>MID('For utfylling'!$C988,5,1)</f>
        <v/>
      </c>
      <c r="I988" t="str">
        <f>MID('For utfylling'!$C988,6,1)</f>
        <v/>
      </c>
      <c r="J988" t="str">
        <f>MID('For utfylling'!$C988,7,1)</f>
        <v/>
      </c>
      <c r="K988" t="str">
        <f>MID('For utfylling'!$C988,8,1)</f>
        <v/>
      </c>
      <c r="L988" t="str">
        <f>MID('For utfylling'!$C988,9,1)</f>
        <v/>
      </c>
      <c r="M988" t="str">
        <f>MID('For utfylling'!$C988,10,1)</f>
        <v/>
      </c>
      <c r="N988" t="str">
        <f>RIGHT('For utfylling'!C988,1)</f>
        <v/>
      </c>
      <c r="O988">
        <f>IF(LEN('For utfylling'!C988)&lt;11,1.1,SUM((D988*$D$1+E988*$E$1+F988*$F$1+G988*$G$1+H988*$H$1+I988*$I$1+J988*$J$1+K988*$K$1+L988*$L$1+M988*$M$1+N988*$N$1))/11)</f>
        <v>1.1000000000000001</v>
      </c>
      <c r="P988">
        <f>IF(LEN('For utfylling'!C988)&lt;11,1.1,SUM((D988*$D$2+E988*$E$2+F988*$F$2+G988*$G$2+H988*$H$2+I988*$I$2+J988*$J$2+K988*$K$2+L988*$L$2+M988*$M$2))/11)</f>
        <v>1.1000000000000001</v>
      </c>
      <c r="S988">
        <f t="shared" si="30"/>
        <v>19</v>
      </c>
      <c r="T988">
        <f>YEAR('For utfylling'!B988)</f>
        <v>1900</v>
      </c>
      <c r="U988">
        <f t="shared" si="31"/>
        <v>1881</v>
      </c>
      <c r="V988">
        <f>IF(OR(U988='For utfylling'!F988,U988=('For utfylling'!F988+1),U988=('For utfylling'!F988-1)),1,0)</f>
        <v>0</v>
      </c>
    </row>
    <row r="989" spans="4:22" x14ac:dyDescent="0.2">
      <c r="D989" t="str">
        <f>MID('For utfylling'!$C989,1,1)</f>
        <v/>
      </c>
      <c r="E989" t="str">
        <f>MID('For utfylling'!$C989,2,1)</f>
        <v/>
      </c>
      <c r="F989" t="str">
        <f>MID('For utfylling'!$C989,3,1)</f>
        <v/>
      </c>
      <c r="G989" t="str">
        <f>MID('For utfylling'!$C989,4,1)</f>
        <v/>
      </c>
      <c r="H989" t="str">
        <f>MID('For utfylling'!$C989,5,1)</f>
        <v/>
      </c>
      <c r="I989" t="str">
        <f>MID('For utfylling'!$C989,6,1)</f>
        <v/>
      </c>
      <c r="J989" t="str">
        <f>MID('For utfylling'!$C989,7,1)</f>
        <v/>
      </c>
      <c r="K989" t="str">
        <f>MID('For utfylling'!$C989,8,1)</f>
        <v/>
      </c>
      <c r="L989" t="str">
        <f>MID('For utfylling'!$C989,9,1)</f>
        <v/>
      </c>
      <c r="M989" t="str">
        <f>MID('For utfylling'!$C989,10,1)</f>
        <v/>
      </c>
      <c r="N989" t="str">
        <f>RIGHT('For utfylling'!C989,1)</f>
        <v/>
      </c>
      <c r="O989">
        <f>IF(LEN('For utfylling'!C989)&lt;11,1.1,SUM((D989*$D$1+E989*$E$1+F989*$F$1+G989*$G$1+H989*$H$1+I989*$I$1+J989*$J$1+K989*$K$1+L989*$L$1+M989*$M$1+N989*$N$1))/11)</f>
        <v>1.1000000000000001</v>
      </c>
      <c r="P989">
        <f>IF(LEN('For utfylling'!C989)&lt;11,1.1,SUM((D989*$D$2+E989*$E$2+F989*$F$2+G989*$G$2+H989*$H$2+I989*$I$2+J989*$J$2+K989*$K$2+L989*$L$2+M989*$M$2))/11)</f>
        <v>1.1000000000000001</v>
      </c>
      <c r="S989">
        <f t="shared" si="30"/>
        <v>19</v>
      </c>
      <c r="T989">
        <f>YEAR('For utfylling'!B989)</f>
        <v>1900</v>
      </c>
      <c r="U989">
        <f t="shared" si="31"/>
        <v>1881</v>
      </c>
      <c r="V989">
        <f>IF(OR(U989='For utfylling'!F989,U989=('For utfylling'!F989+1),U989=('For utfylling'!F989-1)),1,0)</f>
        <v>0</v>
      </c>
    </row>
    <row r="990" spans="4:22" x14ac:dyDescent="0.2">
      <c r="D990" t="str">
        <f>MID('For utfylling'!$C990,1,1)</f>
        <v/>
      </c>
      <c r="E990" t="str">
        <f>MID('For utfylling'!$C990,2,1)</f>
        <v/>
      </c>
      <c r="F990" t="str">
        <f>MID('For utfylling'!$C990,3,1)</f>
        <v/>
      </c>
      <c r="G990" t="str">
        <f>MID('For utfylling'!$C990,4,1)</f>
        <v/>
      </c>
      <c r="H990" t="str">
        <f>MID('For utfylling'!$C990,5,1)</f>
        <v/>
      </c>
      <c r="I990" t="str">
        <f>MID('For utfylling'!$C990,6,1)</f>
        <v/>
      </c>
      <c r="J990" t="str">
        <f>MID('For utfylling'!$C990,7,1)</f>
        <v/>
      </c>
      <c r="K990" t="str">
        <f>MID('For utfylling'!$C990,8,1)</f>
        <v/>
      </c>
      <c r="L990" t="str">
        <f>MID('For utfylling'!$C990,9,1)</f>
        <v/>
      </c>
      <c r="M990" t="str">
        <f>MID('For utfylling'!$C990,10,1)</f>
        <v/>
      </c>
      <c r="N990" t="str">
        <f>RIGHT('For utfylling'!C990,1)</f>
        <v/>
      </c>
      <c r="O990">
        <f>IF(LEN('For utfylling'!C990)&lt;11,1.1,SUM((D990*$D$1+E990*$E$1+F990*$F$1+G990*$G$1+H990*$H$1+I990*$I$1+J990*$J$1+K990*$K$1+L990*$L$1+M990*$M$1+N990*$N$1))/11)</f>
        <v>1.1000000000000001</v>
      </c>
      <c r="P990">
        <f>IF(LEN('For utfylling'!C990)&lt;11,1.1,SUM((D990*$D$2+E990*$E$2+F990*$F$2+G990*$G$2+H990*$H$2+I990*$I$2+J990*$J$2+K990*$K$2+L990*$L$2+M990*$M$2))/11)</f>
        <v>1.1000000000000001</v>
      </c>
      <c r="S990">
        <f t="shared" si="30"/>
        <v>19</v>
      </c>
      <c r="T990">
        <f>YEAR('For utfylling'!B990)</f>
        <v>1900</v>
      </c>
      <c r="U990">
        <f t="shared" si="31"/>
        <v>1881</v>
      </c>
      <c r="V990">
        <f>IF(OR(U990='For utfylling'!F990,U990=('For utfylling'!F990+1),U990=('For utfylling'!F990-1)),1,0)</f>
        <v>0</v>
      </c>
    </row>
    <row r="991" spans="4:22" x14ac:dyDescent="0.2">
      <c r="D991" t="str">
        <f>MID('For utfylling'!$C991,1,1)</f>
        <v/>
      </c>
      <c r="E991" t="str">
        <f>MID('For utfylling'!$C991,2,1)</f>
        <v/>
      </c>
      <c r="F991" t="str">
        <f>MID('For utfylling'!$C991,3,1)</f>
        <v/>
      </c>
      <c r="G991" t="str">
        <f>MID('For utfylling'!$C991,4,1)</f>
        <v/>
      </c>
      <c r="H991" t="str">
        <f>MID('For utfylling'!$C991,5,1)</f>
        <v/>
      </c>
      <c r="I991" t="str">
        <f>MID('For utfylling'!$C991,6,1)</f>
        <v/>
      </c>
      <c r="J991" t="str">
        <f>MID('For utfylling'!$C991,7,1)</f>
        <v/>
      </c>
      <c r="K991" t="str">
        <f>MID('For utfylling'!$C991,8,1)</f>
        <v/>
      </c>
      <c r="L991" t="str">
        <f>MID('For utfylling'!$C991,9,1)</f>
        <v/>
      </c>
      <c r="M991" t="str">
        <f>MID('For utfylling'!$C991,10,1)</f>
        <v/>
      </c>
      <c r="N991" t="str">
        <f>RIGHT('For utfylling'!C991,1)</f>
        <v/>
      </c>
      <c r="O991">
        <f>IF(LEN('For utfylling'!C991)&lt;11,1.1,SUM((D991*$D$1+E991*$E$1+F991*$F$1+G991*$G$1+H991*$H$1+I991*$I$1+J991*$J$1+K991*$K$1+L991*$L$1+M991*$M$1+N991*$N$1))/11)</f>
        <v>1.1000000000000001</v>
      </c>
      <c r="P991">
        <f>IF(LEN('For utfylling'!C991)&lt;11,1.1,SUM((D991*$D$2+E991*$E$2+F991*$F$2+G991*$G$2+H991*$H$2+I991*$I$2+J991*$J$2+K991*$K$2+L991*$L$2+M991*$M$2))/11)</f>
        <v>1.1000000000000001</v>
      </c>
      <c r="S991">
        <f t="shared" si="30"/>
        <v>19</v>
      </c>
      <c r="T991">
        <f>YEAR('For utfylling'!B991)</f>
        <v>1900</v>
      </c>
      <c r="U991">
        <f t="shared" si="31"/>
        <v>1881</v>
      </c>
      <c r="V991">
        <f>IF(OR(U991='For utfylling'!F991,U991=('For utfylling'!F991+1),U991=('For utfylling'!F991-1)),1,0)</f>
        <v>0</v>
      </c>
    </row>
    <row r="992" spans="4:22" x14ac:dyDescent="0.2">
      <c r="D992" t="str">
        <f>MID('For utfylling'!$C992,1,1)</f>
        <v/>
      </c>
      <c r="E992" t="str">
        <f>MID('For utfylling'!$C992,2,1)</f>
        <v/>
      </c>
      <c r="F992" t="str">
        <f>MID('For utfylling'!$C992,3,1)</f>
        <v/>
      </c>
      <c r="G992" t="str">
        <f>MID('For utfylling'!$C992,4,1)</f>
        <v/>
      </c>
      <c r="H992" t="str">
        <f>MID('For utfylling'!$C992,5,1)</f>
        <v/>
      </c>
      <c r="I992" t="str">
        <f>MID('For utfylling'!$C992,6,1)</f>
        <v/>
      </c>
      <c r="J992" t="str">
        <f>MID('For utfylling'!$C992,7,1)</f>
        <v/>
      </c>
      <c r="K992" t="str">
        <f>MID('For utfylling'!$C992,8,1)</f>
        <v/>
      </c>
      <c r="L992" t="str">
        <f>MID('For utfylling'!$C992,9,1)</f>
        <v/>
      </c>
      <c r="M992" t="str">
        <f>MID('For utfylling'!$C992,10,1)</f>
        <v/>
      </c>
      <c r="N992" t="str">
        <f>RIGHT('For utfylling'!C992,1)</f>
        <v/>
      </c>
      <c r="O992">
        <f>IF(LEN('For utfylling'!C992)&lt;11,1.1,SUM((D992*$D$1+E992*$E$1+F992*$F$1+G992*$G$1+H992*$H$1+I992*$I$1+J992*$J$1+K992*$K$1+L992*$L$1+M992*$M$1+N992*$N$1))/11)</f>
        <v>1.1000000000000001</v>
      </c>
      <c r="P992">
        <f>IF(LEN('For utfylling'!C992)&lt;11,1.1,SUM((D992*$D$2+E992*$E$2+F992*$F$2+G992*$G$2+H992*$H$2+I992*$I$2+J992*$J$2+K992*$K$2+L992*$L$2+M992*$M$2))/11)</f>
        <v>1.1000000000000001</v>
      </c>
      <c r="S992">
        <f t="shared" si="30"/>
        <v>19</v>
      </c>
      <c r="T992">
        <f>YEAR('For utfylling'!B992)</f>
        <v>1900</v>
      </c>
      <c r="U992">
        <f t="shared" si="31"/>
        <v>1881</v>
      </c>
      <c r="V992">
        <f>IF(OR(U992='For utfylling'!F992,U992=('For utfylling'!F992+1),U992=('For utfylling'!F992-1)),1,0)</f>
        <v>0</v>
      </c>
    </row>
    <row r="993" spans="4:22" x14ac:dyDescent="0.2">
      <c r="D993" t="str">
        <f>MID('For utfylling'!$C993,1,1)</f>
        <v/>
      </c>
      <c r="E993" t="str">
        <f>MID('For utfylling'!$C993,2,1)</f>
        <v/>
      </c>
      <c r="F993" t="str">
        <f>MID('For utfylling'!$C993,3,1)</f>
        <v/>
      </c>
      <c r="G993" t="str">
        <f>MID('For utfylling'!$C993,4,1)</f>
        <v/>
      </c>
      <c r="H993" t="str">
        <f>MID('For utfylling'!$C993,5,1)</f>
        <v/>
      </c>
      <c r="I993" t="str">
        <f>MID('For utfylling'!$C993,6,1)</f>
        <v/>
      </c>
      <c r="J993" t="str">
        <f>MID('For utfylling'!$C993,7,1)</f>
        <v/>
      </c>
      <c r="K993" t="str">
        <f>MID('For utfylling'!$C993,8,1)</f>
        <v/>
      </c>
      <c r="L993" t="str">
        <f>MID('For utfylling'!$C993,9,1)</f>
        <v/>
      </c>
      <c r="M993" t="str">
        <f>MID('For utfylling'!$C993,10,1)</f>
        <v/>
      </c>
      <c r="N993" t="str">
        <f>RIGHT('For utfylling'!C993,1)</f>
        <v/>
      </c>
      <c r="O993">
        <f>IF(LEN('For utfylling'!C993)&lt;11,1.1,SUM((D993*$D$1+E993*$E$1+F993*$F$1+G993*$G$1+H993*$H$1+I993*$I$1+J993*$J$1+K993*$K$1+L993*$L$1+M993*$M$1+N993*$N$1))/11)</f>
        <v>1.1000000000000001</v>
      </c>
      <c r="P993">
        <f>IF(LEN('For utfylling'!C993)&lt;11,1.1,SUM((D993*$D$2+E993*$E$2+F993*$F$2+G993*$G$2+H993*$H$2+I993*$I$2+J993*$J$2+K993*$K$2+L993*$L$2+M993*$M$2))/11)</f>
        <v>1.1000000000000001</v>
      </c>
      <c r="S993">
        <f t="shared" si="30"/>
        <v>19</v>
      </c>
      <c r="T993">
        <f>YEAR('For utfylling'!B993)</f>
        <v>1900</v>
      </c>
      <c r="U993">
        <f t="shared" si="31"/>
        <v>1881</v>
      </c>
      <c r="V993">
        <f>IF(OR(U993='For utfylling'!F993,U993=('For utfylling'!F993+1),U993=('For utfylling'!F993-1)),1,0)</f>
        <v>0</v>
      </c>
    </row>
    <row r="994" spans="4:22" x14ac:dyDescent="0.2">
      <c r="D994" t="str">
        <f>MID('For utfylling'!$C994,1,1)</f>
        <v/>
      </c>
      <c r="E994" t="str">
        <f>MID('For utfylling'!$C994,2,1)</f>
        <v/>
      </c>
      <c r="F994" t="str">
        <f>MID('For utfylling'!$C994,3,1)</f>
        <v/>
      </c>
      <c r="G994" t="str">
        <f>MID('For utfylling'!$C994,4,1)</f>
        <v/>
      </c>
      <c r="H994" t="str">
        <f>MID('For utfylling'!$C994,5,1)</f>
        <v/>
      </c>
      <c r="I994" t="str">
        <f>MID('For utfylling'!$C994,6,1)</f>
        <v/>
      </c>
      <c r="J994" t="str">
        <f>MID('For utfylling'!$C994,7,1)</f>
        <v/>
      </c>
      <c r="K994" t="str">
        <f>MID('For utfylling'!$C994,8,1)</f>
        <v/>
      </c>
      <c r="L994" t="str">
        <f>MID('For utfylling'!$C994,9,1)</f>
        <v/>
      </c>
      <c r="M994" t="str">
        <f>MID('For utfylling'!$C994,10,1)</f>
        <v/>
      </c>
      <c r="N994" t="str">
        <f>RIGHT('For utfylling'!C994,1)</f>
        <v/>
      </c>
      <c r="O994">
        <f>IF(LEN('For utfylling'!C994)&lt;11,1.1,SUM((D994*$D$1+E994*$E$1+F994*$F$1+G994*$G$1+H994*$H$1+I994*$I$1+J994*$J$1+K994*$K$1+L994*$L$1+M994*$M$1+N994*$N$1))/11)</f>
        <v>1.1000000000000001</v>
      </c>
      <c r="P994">
        <f>IF(LEN('For utfylling'!C994)&lt;11,1.1,SUM((D994*$D$2+E994*$E$2+F994*$F$2+G994*$G$2+H994*$H$2+I994*$I$2+J994*$J$2+K994*$K$2+L994*$L$2+M994*$M$2))/11)</f>
        <v>1.1000000000000001</v>
      </c>
      <c r="S994">
        <f t="shared" si="30"/>
        <v>19</v>
      </c>
      <c r="T994">
        <f>YEAR('For utfylling'!B994)</f>
        <v>1900</v>
      </c>
      <c r="U994">
        <f t="shared" si="31"/>
        <v>1881</v>
      </c>
      <c r="V994">
        <f>IF(OR(U994='For utfylling'!F994,U994=('For utfylling'!F994+1),U994=('For utfylling'!F994-1)),1,0)</f>
        <v>0</v>
      </c>
    </row>
    <row r="995" spans="4:22" x14ac:dyDescent="0.2">
      <c r="D995" t="str">
        <f>MID('For utfylling'!$C995,1,1)</f>
        <v/>
      </c>
      <c r="E995" t="str">
        <f>MID('For utfylling'!$C995,2,1)</f>
        <v/>
      </c>
      <c r="F995" t="str">
        <f>MID('For utfylling'!$C995,3,1)</f>
        <v/>
      </c>
      <c r="G995" t="str">
        <f>MID('For utfylling'!$C995,4,1)</f>
        <v/>
      </c>
      <c r="H995" t="str">
        <f>MID('For utfylling'!$C995,5,1)</f>
        <v/>
      </c>
      <c r="I995" t="str">
        <f>MID('For utfylling'!$C995,6,1)</f>
        <v/>
      </c>
      <c r="J995" t="str">
        <f>MID('For utfylling'!$C995,7,1)</f>
        <v/>
      </c>
      <c r="K995" t="str">
        <f>MID('For utfylling'!$C995,8,1)</f>
        <v/>
      </c>
      <c r="L995" t="str">
        <f>MID('For utfylling'!$C995,9,1)</f>
        <v/>
      </c>
      <c r="M995" t="str">
        <f>MID('For utfylling'!$C995,10,1)</f>
        <v/>
      </c>
      <c r="N995" t="str">
        <f>RIGHT('For utfylling'!C995,1)</f>
        <v/>
      </c>
      <c r="O995">
        <f>IF(LEN('For utfylling'!C995)&lt;11,1.1,SUM((D995*$D$1+E995*$E$1+F995*$F$1+G995*$G$1+H995*$H$1+I995*$I$1+J995*$J$1+K995*$K$1+L995*$L$1+M995*$M$1+N995*$N$1))/11)</f>
        <v>1.1000000000000001</v>
      </c>
      <c r="P995">
        <f>IF(LEN('For utfylling'!C995)&lt;11,1.1,SUM((D995*$D$2+E995*$E$2+F995*$F$2+G995*$G$2+H995*$H$2+I995*$I$2+J995*$J$2+K995*$K$2+L995*$L$2+M995*$M$2))/11)</f>
        <v>1.1000000000000001</v>
      </c>
      <c r="S995">
        <f t="shared" si="30"/>
        <v>19</v>
      </c>
      <c r="T995">
        <f>YEAR('For utfylling'!B995)</f>
        <v>1900</v>
      </c>
      <c r="U995">
        <f t="shared" si="31"/>
        <v>1881</v>
      </c>
      <c r="V995">
        <f>IF(OR(U995='For utfylling'!F995,U995=('For utfylling'!F995+1),U995=('For utfylling'!F995-1)),1,0)</f>
        <v>0</v>
      </c>
    </row>
    <row r="996" spans="4:22" x14ac:dyDescent="0.2">
      <c r="D996" t="str">
        <f>MID('For utfylling'!$C996,1,1)</f>
        <v/>
      </c>
      <c r="E996" t="str">
        <f>MID('For utfylling'!$C996,2,1)</f>
        <v/>
      </c>
      <c r="F996" t="str">
        <f>MID('For utfylling'!$C996,3,1)</f>
        <v/>
      </c>
      <c r="G996" t="str">
        <f>MID('For utfylling'!$C996,4,1)</f>
        <v/>
      </c>
      <c r="H996" t="str">
        <f>MID('For utfylling'!$C996,5,1)</f>
        <v/>
      </c>
      <c r="I996" t="str">
        <f>MID('For utfylling'!$C996,6,1)</f>
        <v/>
      </c>
      <c r="J996" t="str">
        <f>MID('For utfylling'!$C996,7,1)</f>
        <v/>
      </c>
      <c r="K996" t="str">
        <f>MID('For utfylling'!$C996,8,1)</f>
        <v/>
      </c>
      <c r="L996" t="str">
        <f>MID('For utfylling'!$C996,9,1)</f>
        <v/>
      </c>
      <c r="M996" t="str">
        <f>MID('For utfylling'!$C996,10,1)</f>
        <v/>
      </c>
      <c r="N996" t="str">
        <f>RIGHT('For utfylling'!C996,1)</f>
        <v/>
      </c>
      <c r="O996">
        <f>IF(LEN('For utfylling'!C996)&lt;11,1.1,SUM((D996*$D$1+E996*$E$1+F996*$F$1+G996*$G$1+H996*$H$1+I996*$I$1+J996*$J$1+K996*$K$1+L996*$L$1+M996*$M$1+N996*$N$1))/11)</f>
        <v>1.1000000000000001</v>
      </c>
      <c r="P996">
        <f>IF(LEN('For utfylling'!C996)&lt;11,1.1,SUM((D996*$D$2+E996*$E$2+F996*$F$2+G996*$G$2+H996*$H$2+I996*$I$2+J996*$J$2+K996*$K$2+L996*$L$2+M996*$M$2))/11)</f>
        <v>1.1000000000000001</v>
      </c>
      <c r="S996">
        <f t="shared" si="30"/>
        <v>19</v>
      </c>
      <c r="T996">
        <f>YEAR('For utfylling'!B996)</f>
        <v>1900</v>
      </c>
      <c r="U996">
        <f t="shared" si="31"/>
        <v>1881</v>
      </c>
      <c r="V996">
        <f>IF(OR(U996='For utfylling'!F996,U996=('For utfylling'!F996+1),U996=('For utfylling'!F996-1)),1,0)</f>
        <v>0</v>
      </c>
    </row>
    <row r="997" spans="4:22" x14ac:dyDescent="0.2">
      <c r="D997" t="str">
        <f>MID('For utfylling'!$C997,1,1)</f>
        <v/>
      </c>
      <c r="E997" t="str">
        <f>MID('For utfylling'!$C997,2,1)</f>
        <v/>
      </c>
      <c r="F997" t="str">
        <f>MID('For utfylling'!$C997,3,1)</f>
        <v/>
      </c>
      <c r="G997" t="str">
        <f>MID('For utfylling'!$C997,4,1)</f>
        <v/>
      </c>
      <c r="H997" t="str">
        <f>MID('For utfylling'!$C997,5,1)</f>
        <v/>
      </c>
      <c r="I997" t="str">
        <f>MID('For utfylling'!$C997,6,1)</f>
        <v/>
      </c>
      <c r="J997" t="str">
        <f>MID('For utfylling'!$C997,7,1)</f>
        <v/>
      </c>
      <c r="K997" t="str">
        <f>MID('For utfylling'!$C997,8,1)</f>
        <v/>
      </c>
      <c r="L997" t="str">
        <f>MID('For utfylling'!$C997,9,1)</f>
        <v/>
      </c>
      <c r="M997" t="str">
        <f>MID('For utfylling'!$C997,10,1)</f>
        <v/>
      </c>
      <c r="N997" t="str">
        <f>RIGHT('For utfylling'!C997,1)</f>
        <v/>
      </c>
      <c r="O997">
        <f>IF(LEN('For utfylling'!C997)&lt;11,1.1,SUM((D997*$D$1+E997*$E$1+F997*$F$1+G997*$G$1+H997*$H$1+I997*$I$1+J997*$J$1+K997*$K$1+L997*$L$1+M997*$M$1+N997*$N$1))/11)</f>
        <v>1.1000000000000001</v>
      </c>
      <c r="P997">
        <f>IF(LEN('For utfylling'!C997)&lt;11,1.1,SUM((D997*$D$2+E997*$E$2+F997*$F$2+G997*$G$2+H997*$H$2+I997*$I$2+J997*$J$2+K997*$K$2+L997*$L$2+M997*$M$2))/11)</f>
        <v>1.1000000000000001</v>
      </c>
      <c r="S997">
        <f t="shared" si="30"/>
        <v>19</v>
      </c>
      <c r="T997">
        <f>YEAR('For utfylling'!B997)</f>
        <v>1900</v>
      </c>
      <c r="U997">
        <f t="shared" si="31"/>
        <v>1881</v>
      </c>
      <c r="V997">
        <f>IF(OR(U997='For utfylling'!F997,U997=('For utfylling'!F997+1),U997=('For utfylling'!F997-1)),1,0)</f>
        <v>0</v>
      </c>
    </row>
    <row r="998" spans="4:22" x14ac:dyDescent="0.2">
      <c r="D998" t="str">
        <f>MID('For utfylling'!$C998,1,1)</f>
        <v/>
      </c>
      <c r="E998" t="str">
        <f>MID('For utfylling'!$C998,2,1)</f>
        <v/>
      </c>
      <c r="F998" t="str">
        <f>MID('For utfylling'!$C998,3,1)</f>
        <v/>
      </c>
      <c r="G998" t="str">
        <f>MID('For utfylling'!$C998,4,1)</f>
        <v/>
      </c>
      <c r="H998" t="str">
        <f>MID('For utfylling'!$C998,5,1)</f>
        <v/>
      </c>
      <c r="I998" t="str">
        <f>MID('For utfylling'!$C998,6,1)</f>
        <v/>
      </c>
      <c r="J998" t="str">
        <f>MID('For utfylling'!$C998,7,1)</f>
        <v/>
      </c>
      <c r="K998" t="str">
        <f>MID('For utfylling'!$C998,8,1)</f>
        <v/>
      </c>
      <c r="L998" t="str">
        <f>MID('For utfylling'!$C998,9,1)</f>
        <v/>
      </c>
      <c r="M998" t="str">
        <f>MID('For utfylling'!$C998,10,1)</f>
        <v/>
      </c>
      <c r="N998" t="str">
        <f>RIGHT('For utfylling'!C998,1)</f>
        <v/>
      </c>
      <c r="O998">
        <f>IF(LEN('For utfylling'!C998)&lt;11,1.1,SUM((D998*$D$1+E998*$E$1+F998*$F$1+G998*$G$1+H998*$H$1+I998*$I$1+J998*$J$1+K998*$K$1+L998*$L$1+M998*$M$1+N998*$N$1))/11)</f>
        <v>1.1000000000000001</v>
      </c>
      <c r="P998">
        <f>IF(LEN('For utfylling'!C998)&lt;11,1.1,SUM((D998*$D$2+E998*$E$2+F998*$F$2+G998*$G$2+H998*$H$2+I998*$I$2+J998*$J$2+K998*$K$2+L998*$L$2+M998*$M$2))/11)</f>
        <v>1.1000000000000001</v>
      </c>
      <c r="S998">
        <f t="shared" si="30"/>
        <v>19</v>
      </c>
      <c r="T998">
        <f>YEAR('For utfylling'!B998)</f>
        <v>1900</v>
      </c>
      <c r="U998">
        <f t="shared" si="31"/>
        <v>1881</v>
      </c>
      <c r="V998">
        <f>IF(OR(U998='For utfylling'!F998,U998=('For utfylling'!F998+1),U998=('For utfylling'!F998-1)),1,0)</f>
        <v>0</v>
      </c>
    </row>
    <row r="999" spans="4:22" x14ac:dyDescent="0.2">
      <c r="D999" t="str">
        <f>MID('For utfylling'!$C999,1,1)</f>
        <v/>
      </c>
      <c r="E999" t="str">
        <f>MID('For utfylling'!$C999,2,1)</f>
        <v/>
      </c>
      <c r="F999" t="str">
        <f>MID('For utfylling'!$C999,3,1)</f>
        <v/>
      </c>
      <c r="G999" t="str">
        <f>MID('For utfylling'!$C999,4,1)</f>
        <v/>
      </c>
      <c r="H999" t="str">
        <f>MID('For utfylling'!$C999,5,1)</f>
        <v/>
      </c>
      <c r="I999" t="str">
        <f>MID('For utfylling'!$C999,6,1)</f>
        <v/>
      </c>
      <c r="J999" t="str">
        <f>MID('For utfylling'!$C999,7,1)</f>
        <v/>
      </c>
      <c r="K999" t="str">
        <f>MID('For utfylling'!$C999,8,1)</f>
        <v/>
      </c>
      <c r="L999" t="str">
        <f>MID('For utfylling'!$C999,9,1)</f>
        <v/>
      </c>
      <c r="M999" t="str">
        <f>MID('For utfylling'!$C999,10,1)</f>
        <v/>
      </c>
      <c r="N999" t="str">
        <f>RIGHT('For utfylling'!C999,1)</f>
        <v/>
      </c>
      <c r="O999">
        <f>IF(LEN('For utfylling'!C999)&lt;11,1.1,SUM((D999*$D$1+E999*$E$1+F999*$F$1+G999*$G$1+H999*$H$1+I999*$I$1+J999*$J$1+K999*$K$1+L999*$L$1+M999*$M$1+N999*$N$1))/11)</f>
        <v>1.1000000000000001</v>
      </c>
      <c r="P999">
        <f>IF(LEN('For utfylling'!C999)&lt;11,1.1,SUM((D999*$D$2+E999*$E$2+F999*$F$2+G999*$G$2+H999*$H$2+I999*$I$2+J999*$J$2+K999*$K$2+L999*$L$2+M999*$M$2))/11)</f>
        <v>1.1000000000000001</v>
      </c>
      <c r="S999">
        <f t="shared" si="30"/>
        <v>19</v>
      </c>
      <c r="T999">
        <f>YEAR('For utfylling'!B999)</f>
        <v>1900</v>
      </c>
      <c r="U999">
        <f t="shared" si="31"/>
        <v>1881</v>
      </c>
      <c r="V999">
        <f>IF(OR(U999='For utfylling'!F999,U999=('For utfylling'!F999+1),U999=('For utfylling'!F999-1)),1,0)</f>
        <v>0</v>
      </c>
    </row>
    <row r="1000" spans="4:22" x14ac:dyDescent="0.2">
      <c r="D1000" t="str">
        <f>MID('For utfylling'!$C1000,1,1)</f>
        <v/>
      </c>
      <c r="E1000" t="str">
        <f>MID('For utfylling'!$C1000,2,1)</f>
        <v/>
      </c>
      <c r="F1000" t="str">
        <f>MID('For utfylling'!$C1000,3,1)</f>
        <v/>
      </c>
      <c r="G1000" t="str">
        <f>MID('For utfylling'!$C1000,4,1)</f>
        <v/>
      </c>
      <c r="H1000" t="str">
        <f>MID('For utfylling'!$C1000,5,1)</f>
        <v/>
      </c>
      <c r="I1000" t="str">
        <f>MID('For utfylling'!$C1000,6,1)</f>
        <v/>
      </c>
      <c r="J1000" t="str">
        <f>MID('For utfylling'!$C1000,7,1)</f>
        <v/>
      </c>
      <c r="K1000" t="str">
        <f>MID('For utfylling'!$C1000,8,1)</f>
        <v/>
      </c>
      <c r="L1000" t="str">
        <f>MID('For utfylling'!$C1000,9,1)</f>
        <v/>
      </c>
      <c r="M1000" t="str">
        <f>MID('For utfylling'!$C1000,10,1)</f>
        <v/>
      </c>
      <c r="N1000" t="str">
        <f>RIGHT('For utfylling'!C1000,1)</f>
        <v/>
      </c>
      <c r="O1000">
        <f>IF(LEN('For utfylling'!C1000)&lt;11,1.1,SUM((D1000*$D$1+E1000*$E$1+F1000*$F$1+G1000*$G$1+H1000*$H$1+I1000*$I$1+J1000*$J$1+K1000*$K$1+L1000*$L$1+M1000*$M$1+N1000*$N$1))/11)</f>
        <v>1.1000000000000001</v>
      </c>
      <c r="P1000">
        <f>IF(LEN('For utfylling'!C1000)&lt;11,1.1,SUM((D1000*$D$2+E1000*$E$2+F1000*$F$2+G1000*$G$2+H1000*$H$2+I1000*$I$2+J1000*$J$2+K1000*$K$2+L1000*$L$2+M1000*$M$2))/11)</f>
        <v>1.1000000000000001</v>
      </c>
      <c r="S1000">
        <f t="shared" si="30"/>
        <v>19</v>
      </c>
      <c r="T1000">
        <f>YEAR('For utfylling'!B1000)</f>
        <v>1900</v>
      </c>
      <c r="U1000">
        <f t="shared" si="31"/>
        <v>1881</v>
      </c>
      <c r="V1000">
        <f>IF(OR(U1000='For utfylling'!F1000,U1000=('For utfylling'!F1000+1),U1000=('For utfylling'!F1000-1)),1,0)</f>
        <v>0</v>
      </c>
    </row>
    <row r="1001" spans="4:22" x14ac:dyDescent="0.2">
      <c r="D1001" t="str">
        <f>MID('For utfylling'!$C1001,1,1)</f>
        <v/>
      </c>
      <c r="E1001" t="str">
        <f>MID('For utfylling'!$C1001,2,1)</f>
        <v/>
      </c>
      <c r="F1001" t="str">
        <f>MID('For utfylling'!$C1001,3,1)</f>
        <v/>
      </c>
      <c r="G1001" t="str">
        <f>MID('For utfylling'!$C1001,4,1)</f>
        <v/>
      </c>
      <c r="H1001" t="str">
        <f>MID('For utfylling'!$C1001,5,1)</f>
        <v/>
      </c>
      <c r="I1001" t="str">
        <f>MID('For utfylling'!$C1001,6,1)</f>
        <v/>
      </c>
      <c r="J1001" t="str">
        <f>MID('For utfylling'!$C1001,7,1)</f>
        <v/>
      </c>
      <c r="K1001" t="str">
        <f>MID('For utfylling'!$C1001,8,1)</f>
        <v/>
      </c>
      <c r="L1001" t="str">
        <f>MID('For utfylling'!$C1001,9,1)</f>
        <v/>
      </c>
      <c r="M1001" t="str">
        <f>MID('For utfylling'!$C1001,10,1)</f>
        <v/>
      </c>
      <c r="N1001" t="str">
        <f>RIGHT('For utfylling'!C1001,1)</f>
        <v/>
      </c>
      <c r="O1001">
        <f>IF(LEN('For utfylling'!C1001)&lt;11,1.1,SUM((D1001*$D$1+E1001*$E$1+F1001*$F$1+G1001*$G$1+H1001*$H$1+I1001*$I$1+J1001*$J$1+K1001*$K$1+L1001*$L$1+M1001*$M$1+N1001*$N$1))/11)</f>
        <v>1.1000000000000001</v>
      </c>
      <c r="P1001">
        <f>IF(LEN('For utfylling'!C1001)&lt;11,1.1,SUM((D1001*$D$2+E1001*$E$2+F1001*$F$2+G1001*$G$2+H1001*$H$2+I1001*$I$2+J1001*$J$2+K1001*$K$2+L1001*$L$2+M1001*$M$2))/11)</f>
        <v>1.1000000000000001</v>
      </c>
      <c r="S1001">
        <f t="shared" si="30"/>
        <v>19</v>
      </c>
      <c r="T1001">
        <f>YEAR('For utfylling'!B1001)</f>
        <v>1900</v>
      </c>
      <c r="U1001">
        <f t="shared" si="31"/>
        <v>1881</v>
      </c>
      <c r="V1001">
        <f>IF(OR(U1001='For utfylling'!F1001,U1001=('For utfylling'!F1001+1),U1001=('For utfylling'!F1001-1)),1,0)</f>
        <v>0</v>
      </c>
    </row>
    <row r="1002" spans="4:22" x14ac:dyDescent="0.2">
      <c r="D1002" t="str">
        <f>MID('For utfylling'!$C1002,1,1)</f>
        <v/>
      </c>
      <c r="E1002" t="str">
        <f>MID('For utfylling'!$C1002,2,1)</f>
        <v/>
      </c>
      <c r="F1002" t="str">
        <f>MID('For utfylling'!$C1002,3,1)</f>
        <v/>
      </c>
      <c r="G1002" t="str">
        <f>MID('For utfylling'!$C1002,4,1)</f>
        <v/>
      </c>
      <c r="H1002" t="str">
        <f>MID('For utfylling'!$C1002,5,1)</f>
        <v/>
      </c>
      <c r="I1002" t="str">
        <f>MID('For utfylling'!$C1002,6,1)</f>
        <v/>
      </c>
      <c r="J1002" t="str">
        <f>MID('For utfylling'!$C1002,7,1)</f>
        <v/>
      </c>
      <c r="K1002" t="str">
        <f>MID('For utfylling'!$C1002,8,1)</f>
        <v/>
      </c>
      <c r="L1002" t="str">
        <f>MID('For utfylling'!$C1002,9,1)</f>
        <v/>
      </c>
      <c r="M1002" t="str">
        <f>MID('For utfylling'!$C1002,10,1)</f>
        <v/>
      </c>
      <c r="N1002" t="str">
        <f>RIGHT('For utfylling'!C1002,1)</f>
        <v/>
      </c>
      <c r="O1002">
        <f>IF(LEN('For utfylling'!C1002)&lt;11,1.1,SUM((D1002*$D$1+E1002*$E$1+F1002*$F$1+G1002*$G$1+H1002*$H$1+I1002*$I$1+J1002*$J$1+K1002*$K$1+L1002*$L$1+M1002*$M$1+N1002*$N$1))/11)</f>
        <v>1.1000000000000001</v>
      </c>
      <c r="P1002">
        <f>IF(LEN('For utfylling'!C1002)&lt;11,1.1,SUM((D1002*$D$2+E1002*$E$2+F1002*$F$2+G1002*$G$2+H1002*$H$2+I1002*$I$2+J1002*$J$2+K1002*$K$2+L1002*$L$2+M1002*$M$2))/11)</f>
        <v>1.1000000000000001</v>
      </c>
      <c r="S1002">
        <f t="shared" si="30"/>
        <v>19</v>
      </c>
      <c r="T1002">
        <f>YEAR('For utfylling'!B1002)</f>
        <v>1900</v>
      </c>
      <c r="U1002">
        <f t="shared" si="31"/>
        <v>1881</v>
      </c>
      <c r="V1002">
        <f>IF(OR(U1002='For utfylling'!F1002,U1002=('For utfylling'!F1002+1),U1002=('For utfylling'!F1002-1)),1,0)</f>
        <v>0</v>
      </c>
    </row>
    <row r="1003" spans="4:22" x14ac:dyDescent="0.2">
      <c r="D1003" t="str">
        <f>MID('For utfylling'!$C1003,1,1)</f>
        <v/>
      </c>
      <c r="E1003" t="str">
        <f>MID('For utfylling'!$C1003,2,1)</f>
        <v/>
      </c>
      <c r="F1003" t="str">
        <f>MID('For utfylling'!$C1003,3,1)</f>
        <v/>
      </c>
      <c r="G1003" t="str">
        <f>MID('For utfylling'!$C1003,4,1)</f>
        <v/>
      </c>
      <c r="H1003" t="str">
        <f>MID('For utfylling'!$C1003,5,1)</f>
        <v/>
      </c>
      <c r="I1003" t="str">
        <f>MID('For utfylling'!$C1003,6,1)</f>
        <v/>
      </c>
      <c r="J1003" t="str">
        <f>MID('For utfylling'!$C1003,7,1)</f>
        <v/>
      </c>
      <c r="K1003" t="str">
        <f>MID('For utfylling'!$C1003,8,1)</f>
        <v/>
      </c>
      <c r="L1003" t="str">
        <f>MID('For utfylling'!$C1003,9,1)</f>
        <v/>
      </c>
      <c r="M1003" t="str">
        <f>MID('For utfylling'!$C1003,10,1)</f>
        <v/>
      </c>
      <c r="N1003" t="str">
        <f>RIGHT('For utfylling'!C1003,1)</f>
        <v/>
      </c>
      <c r="O1003">
        <f>IF(LEN('For utfylling'!C1003)&lt;11,1.1,SUM((D1003*$D$1+E1003*$E$1+F1003*$F$1+G1003*$G$1+H1003*$H$1+I1003*$I$1+J1003*$J$1+K1003*$K$1+L1003*$L$1+M1003*$M$1+N1003*$N$1))/11)</f>
        <v>1.1000000000000001</v>
      </c>
      <c r="P1003">
        <f>IF(LEN('For utfylling'!C1003)&lt;11,1.1,SUM((D1003*$D$2+E1003*$E$2+F1003*$F$2+G1003*$G$2+H1003*$H$2+I1003*$I$2+J1003*$J$2+K1003*$K$2+L1003*$L$2+M1003*$M$2))/11)</f>
        <v>1.1000000000000001</v>
      </c>
      <c r="S1003">
        <f t="shared" si="30"/>
        <v>19</v>
      </c>
      <c r="T1003">
        <f>YEAR('For utfylling'!B1003)</f>
        <v>1900</v>
      </c>
      <c r="U1003">
        <f t="shared" si="31"/>
        <v>1881</v>
      </c>
      <c r="V1003">
        <f>IF(OR(U1003='For utfylling'!F1003,U1003=('For utfylling'!F1003+1),U1003=('For utfylling'!F1003-1)),1,0)</f>
        <v>0</v>
      </c>
    </row>
    <row r="1004" spans="4:22" x14ac:dyDescent="0.2">
      <c r="D1004" t="str">
        <f>MID('For utfylling'!$C1004,1,1)</f>
        <v/>
      </c>
      <c r="E1004" t="str">
        <f>MID('For utfylling'!$C1004,2,1)</f>
        <v/>
      </c>
      <c r="F1004" t="str">
        <f>MID('For utfylling'!$C1004,3,1)</f>
        <v/>
      </c>
      <c r="G1004" t="str">
        <f>MID('For utfylling'!$C1004,4,1)</f>
        <v/>
      </c>
      <c r="H1004" t="str">
        <f>MID('For utfylling'!$C1004,5,1)</f>
        <v/>
      </c>
      <c r="I1004" t="str">
        <f>MID('For utfylling'!$C1004,6,1)</f>
        <v/>
      </c>
      <c r="J1004" t="str">
        <f>MID('For utfylling'!$C1004,7,1)</f>
        <v/>
      </c>
      <c r="K1004" t="str">
        <f>MID('For utfylling'!$C1004,8,1)</f>
        <v/>
      </c>
      <c r="L1004" t="str">
        <f>MID('For utfylling'!$C1004,9,1)</f>
        <v/>
      </c>
      <c r="M1004" t="str">
        <f>MID('For utfylling'!$C1004,10,1)</f>
        <v/>
      </c>
      <c r="N1004" t="str">
        <f>RIGHT('For utfylling'!C1004,1)</f>
        <v/>
      </c>
      <c r="O1004">
        <f>IF(LEN('For utfylling'!C1004)&lt;11,1.1,SUM((D1004*$D$1+E1004*$E$1+F1004*$F$1+G1004*$G$1+H1004*$H$1+I1004*$I$1+J1004*$J$1+K1004*$K$1+L1004*$L$1+M1004*$M$1+N1004*$N$1))/11)</f>
        <v>1.1000000000000001</v>
      </c>
      <c r="P1004">
        <f>IF(LEN('For utfylling'!C1004)&lt;11,1.1,SUM((D1004*$D$2+E1004*$E$2+F1004*$F$2+G1004*$G$2+H1004*$H$2+I1004*$I$2+J1004*$J$2+K1004*$K$2+L1004*$L$2+M1004*$M$2))/11)</f>
        <v>1.1000000000000001</v>
      </c>
      <c r="S1004">
        <f t="shared" si="30"/>
        <v>19</v>
      </c>
      <c r="T1004">
        <f>YEAR('For utfylling'!B1004)</f>
        <v>1900</v>
      </c>
      <c r="U1004">
        <f t="shared" si="31"/>
        <v>1881</v>
      </c>
      <c r="V1004">
        <f>IF(OR(U1004='For utfylling'!F1004,U1004=('For utfylling'!F1004+1),U1004=('For utfylling'!F1004-1)),1,0)</f>
        <v>0</v>
      </c>
    </row>
    <row r="1005" spans="4:22" x14ac:dyDescent="0.2">
      <c r="D1005" t="str">
        <f>MID('For utfylling'!$C1005,1,1)</f>
        <v/>
      </c>
      <c r="E1005" t="str">
        <f>MID('For utfylling'!$C1005,2,1)</f>
        <v/>
      </c>
      <c r="F1005" t="str">
        <f>MID('For utfylling'!$C1005,3,1)</f>
        <v/>
      </c>
      <c r="G1005" t="str">
        <f>MID('For utfylling'!$C1005,4,1)</f>
        <v/>
      </c>
      <c r="H1005" t="str">
        <f>MID('For utfylling'!$C1005,5,1)</f>
        <v/>
      </c>
      <c r="I1005" t="str">
        <f>MID('For utfylling'!$C1005,6,1)</f>
        <v/>
      </c>
      <c r="J1005" t="str">
        <f>MID('For utfylling'!$C1005,7,1)</f>
        <v/>
      </c>
      <c r="K1005" t="str">
        <f>MID('For utfylling'!$C1005,8,1)</f>
        <v/>
      </c>
      <c r="L1005" t="str">
        <f>MID('For utfylling'!$C1005,9,1)</f>
        <v/>
      </c>
      <c r="M1005" t="str">
        <f>MID('For utfylling'!$C1005,10,1)</f>
        <v/>
      </c>
      <c r="N1005" t="str">
        <f>RIGHT('For utfylling'!C1005,1)</f>
        <v/>
      </c>
      <c r="O1005">
        <f>IF(LEN('For utfylling'!C1005)&lt;11,1.1,SUM((D1005*$D$1+E1005*$E$1+F1005*$F$1+G1005*$G$1+H1005*$H$1+I1005*$I$1+J1005*$J$1+K1005*$K$1+L1005*$L$1+M1005*$M$1+N1005*$N$1))/11)</f>
        <v>1.1000000000000001</v>
      </c>
      <c r="P1005">
        <f>IF(LEN('For utfylling'!C1005)&lt;11,1.1,SUM((D1005*$D$2+E1005*$E$2+F1005*$F$2+G1005*$G$2+H1005*$H$2+I1005*$I$2+J1005*$J$2+K1005*$K$2+L1005*$L$2+M1005*$M$2))/11)</f>
        <v>1.1000000000000001</v>
      </c>
      <c r="S1005">
        <f t="shared" si="30"/>
        <v>19</v>
      </c>
      <c r="T1005">
        <f>YEAR('For utfylling'!B1005)</f>
        <v>1900</v>
      </c>
      <c r="U1005">
        <f t="shared" si="31"/>
        <v>1881</v>
      </c>
      <c r="V1005">
        <f>IF(OR(U1005='For utfylling'!F1005,U1005=('For utfylling'!F1005+1),U1005=('For utfylling'!F1005-1)),1,0)</f>
        <v>0</v>
      </c>
    </row>
    <row r="1006" spans="4:22" x14ac:dyDescent="0.2">
      <c r="D1006" t="str">
        <f>MID('For utfylling'!$C1006,1,1)</f>
        <v/>
      </c>
      <c r="E1006" t="str">
        <f>MID('For utfylling'!$C1006,2,1)</f>
        <v/>
      </c>
      <c r="F1006" t="str">
        <f>MID('For utfylling'!$C1006,3,1)</f>
        <v/>
      </c>
      <c r="G1006" t="str">
        <f>MID('For utfylling'!$C1006,4,1)</f>
        <v/>
      </c>
      <c r="H1006" t="str">
        <f>MID('For utfylling'!$C1006,5,1)</f>
        <v/>
      </c>
      <c r="I1006" t="str">
        <f>MID('For utfylling'!$C1006,6,1)</f>
        <v/>
      </c>
      <c r="J1006" t="str">
        <f>MID('For utfylling'!$C1006,7,1)</f>
        <v/>
      </c>
      <c r="K1006" t="str">
        <f>MID('For utfylling'!$C1006,8,1)</f>
        <v/>
      </c>
      <c r="L1006" t="str">
        <f>MID('For utfylling'!$C1006,9,1)</f>
        <v/>
      </c>
      <c r="M1006" t="str">
        <f>MID('For utfylling'!$C1006,10,1)</f>
        <v/>
      </c>
      <c r="N1006" t="str">
        <f>RIGHT('For utfylling'!C1006,1)</f>
        <v/>
      </c>
      <c r="O1006">
        <f>IF(LEN('For utfylling'!C1006)&lt;11,1.1,SUM((D1006*$D$1+E1006*$E$1+F1006*$F$1+G1006*$G$1+H1006*$H$1+I1006*$I$1+J1006*$J$1+K1006*$K$1+L1006*$L$1+M1006*$M$1+N1006*$N$1))/11)</f>
        <v>1.1000000000000001</v>
      </c>
      <c r="P1006">
        <f>IF(LEN('For utfylling'!C1006)&lt;11,1.1,SUM((D1006*$D$2+E1006*$E$2+F1006*$F$2+G1006*$G$2+H1006*$H$2+I1006*$I$2+J1006*$J$2+K1006*$K$2+L1006*$L$2+M1006*$M$2))/11)</f>
        <v>1.1000000000000001</v>
      </c>
      <c r="S1006">
        <f t="shared" si="30"/>
        <v>19</v>
      </c>
      <c r="T1006">
        <f>YEAR('For utfylling'!B1006)</f>
        <v>1900</v>
      </c>
      <c r="U1006">
        <f t="shared" si="31"/>
        <v>1881</v>
      </c>
      <c r="V1006">
        <f>IF(OR(U1006='For utfylling'!F1006,U1006=('For utfylling'!F1006+1),U1006=('For utfylling'!F1006-1)),1,0)</f>
        <v>0</v>
      </c>
    </row>
    <row r="1007" spans="4:22" x14ac:dyDescent="0.2">
      <c r="D1007" t="str">
        <f>MID('For utfylling'!$C1007,1,1)</f>
        <v/>
      </c>
      <c r="E1007" t="str">
        <f>MID('For utfylling'!$C1007,2,1)</f>
        <v/>
      </c>
      <c r="F1007" t="str">
        <f>MID('For utfylling'!$C1007,3,1)</f>
        <v/>
      </c>
      <c r="G1007" t="str">
        <f>MID('For utfylling'!$C1007,4,1)</f>
        <v/>
      </c>
      <c r="H1007" t="str">
        <f>MID('For utfylling'!$C1007,5,1)</f>
        <v/>
      </c>
      <c r="I1007" t="str">
        <f>MID('For utfylling'!$C1007,6,1)</f>
        <v/>
      </c>
      <c r="J1007" t="str">
        <f>MID('For utfylling'!$C1007,7,1)</f>
        <v/>
      </c>
      <c r="K1007" t="str">
        <f>MID('For utfylling'!$C1007,8,1)</f>
        <v/>
      </c>
      <c r="L1007" t="str">
        <f>MID('For utfylling'!$C1007,9,1)</f>
        <v/>
      </c>
      <c r="M1007" t="str">
        <f>MID('For utfylling'!$C1007,10,1)</f>
        <v/>
      </c>
      <c r="N1007" t="str">
        <f>RIGHT('For utfylling'!C1007,1)</f>
        <v/>
      </c>
      <c r="O1007">
        <f>IF(LEN('For utfylling'!C1007)&lt;11,1.1,SUM((D1007*$D$1+E1007*$E$1+F1007*$F$1+G1007*$G$1+H1007*$H$1+I1007*$I$1+J1007*$J$1+K1007*$K$1+L1007*$L$1+M1007*$M$1+N1007*$N$1))/11)</f>
        <v>1.1000000000000001</v>
      </c>
      <c r="P1007">
        <f>IF(LEN('For utfylling'!C1007)&lt;11,1.1,SUM((D1007*$D$2+E1007*$E$2+F1007*$F$2+G1007*$G$2+H1007*$H$2+I1007*$I$2+J1007*$J$2+K1007*$K$2+L1007*$L$2+M1007*$M$2))/11)</f>
        <v>1.1000000000000001</v>
      </c>
      <c r="S1007">
        <f t="shared" si="30"/>
        <v>19</v>
      </c>
      <c r="T1007">
        <f>YEAR('For utfylling'!B1007)</f>
        <v>1900</v>
      </c>
      <c r="U1007">
        <f t="shared" si="31"/>
        <v>1881</v>
      </c>
      <c r="V1007">
        <f>IF(OR(U1007='For utfylling'!F1007,U1007=('For utfylling'!F1007+1),U1007=('For utfylling'!F1007-1)),1,0)</f>
        <v>0</v>
      </c>
    </row>
    <row r="1008" spans="4:22" x14ac:dyDescent="0.2">
      <c r="D1008" t="str">
        <f>MID('For utfylling'!$C1008,1,1)</f>
        <v/>
      </c>
      <c r="E1008" t="str">
        <f>MID('For utfylling'!$C1008,2,1)</f>
        <v/>
      </c>
      <c r="F1008" t="str">
        <f>MID('For utfylling'!$C1008,3,1)</f>
        <v/>
      </c>
      <c r="G1008" t="str">
        <f>MID('For utfylling'!$C1008,4,1)</f>
        <v/>
      </c>
      <c r="H1008" t="str">
        <f>MID('For utfylling'!$C1008,5,1)</f>
        <v/>
      </c>
      <c r="I1008" t="str">
        <f>MID('For utfylling'!$C1008,6,1)</f>
        <v/>
      </c>
      <c r="J1008" t="str">
        <f>MID('For utfylling'!$C1008,7,1)</f>
        <v/>
      </c>
      <c r="K1008" t="str">
        <f>MID('For utfylling'!$C1008,8,1)</f>
        <v/>
      </c>
      <c r="L1008" t="str">
        <f>MID('For utfylling'!$C1008,9,1)</f>
        <v/>
      </c>
      <c r="M1008" t="str">
        <f>MID('For utfylling'!$C1008,10,1)</f>
        <v/>
      </c>
      <c r="N1008" t="str">
        <f>RIGHT('For utfylling'!C1008,1)</f>
        <v/>
      </c>
      <c r="O1008">
        <f>IF(LEN('For utfylling'!C1008)&lt;11,1.1,SUM((D1008*$D$1+E1008*$E$1+F1008*$F$1+G1008*$G$1+H1008*$H$1+I1008*$I$1+J1008*$J$1+K1008*$K$1+L1008*$L$1+M1008*$M$1+N1008*$N$1))/11)</f>
        <v>1.1000000000000001</v>
      </c>
      <c r="P1008">
        <f>IF(LEN('For utfylling'!C1008)&lt;11,1.1,SUM((D1008*$D$2+E1008*$E$2+F1008*$F$2+G1008*$G$2+H1008*$H$2+I1008*$I$2+J1008*$J$2+K1008*$K$2+L1008*$L$2+M1008*$M$2))/11)</f>
        <v>1.1000000000000001</v>
      </c>
      <c r="S1008">
        <f t="shared" si="30"/>
        <v>19</v>
      </c>
      <c r="T1008">
        <f>YEAR('For utfylling'!B1008)</f>
        <v>1900</v>
      </c>
      <c r="U1008">
        <f t="shared" si="31"/>
        <v>1881</v>
      </c>
      <c r="V1008">
        <f>IF(OR(U1008='For utfylling'!F1008,U1008=('For utfylling'!F1008+1),U1008=('For utfylling'!F1008-1)),1,0)</f>
        <v>0</v>
      </c>
    </row>
    <row r="1009" spans="4:22" x14ac:dyDescent="0.2">
      <c r="D1009" t="str">
        <f>MID('For utfylling'!$C1009,1,1)</f>
        <v/>
      </c>
      <c r="E1009" t="str">
        <f>MID('For utfylling'!$C1009,2,1)</f>
        <v/>
      </c>
      <c r="F1009" t="str">
        <f>MID('For utfylling'!$C1009,3,1)</f>
        <v/>
      </c>
      <c r="G1009" t="str">
        <f>MID('For utfylling'!$C1009,4,1)</f>
        <v/>
      </c>
      <c r="H1009" t="str">
        <f>MID('For utfylling'!$C1009,5,1)</f>
        <v/>
      </c>
      <c r="I1009" t="str">
        <f>MID('For utfylling'!$C1009,6,1)</f>
        <v/>
      </c>
      <c r="J1009" t="str">
        <f>MID('For utfylling'!$C1009,7,1)</f>
        <v/>
      </c>
      <c r="K1009" t="str">
        <f>MID('For utfylling'!$C1009,8,1)</f>
        <v/>
      </c>
      <c r="L1009" t="str">
        <f>MID('For utfylling'!$C1009,9,1)</f>
        <v/>
      </c>
      <c r="M1009" t="str">
        <f>MID('For utfylling'!$C1009,10,1)</f>
        <v/>
      </c>
      <c r="N1009" t="str">
        <f>RIGHT('For utfylling'!C1009,1)</f>
        <v/>
      </c>
      <c r="O1009">
        <f>IF(LEN('For utfylling'!C1009)&lt;11,1.1,SUM((D1009*$D$1+E1009*$E$1+F1009*$F$1+G1009*$G$1+H1009*$H$1+I1009*$I$1+J1009*$J$1+K1009*$K$1+L1009*$L$1+M1009*$M$1+N1009*$N$1))/11)</f>
        <v>1.1000000000000001</v>
      </c>
      <c r="P1009">
        <f>IF(LEN('For utfylling'!C1009)&lt;11,1.1,SUM((D1009*$D$2+E1009*$E$2+F1009*$F$2+G1009*$G$2+H1009*$H$2+I1009*$I$2+J1009*$J$2+K1009*$K$2+L1009*$L$2+M1009*$M$2))/11)</f>
        <v>1.1000000000000001</v>
      </c>
      <c r="S1009">
        <f t="shared" si="30"/>
        <v>19</v>
      </c>
      <c r="T1009">
        <f>YEAR('For utfylling'!B1009)</f>
        <v>1900</v>
      </c>
      <c r="U1009">
        <f t="shared" si="31"/>
        <v>1881</v>
      </c>
      <c r="V1009">
        <f>IF(OR(U1009='For utfylling'!F1009,U1009=('For utfylling'!F1009+1),U1009=('For utfylling'!F1009-1)),1,0)</f>
        <v>0</v>
      </c>
    </row>
    <row r="1010" spans="4:22" x14ac:dyDescent="0.2">
      <c r="D1010" t="str">
        <f>MID('For utfylling'!$C1010,1,1)</f>
        <v/>
      </c>
      <c r="E1010" t="str">
        <f>MID('For utfylling'!$C1010,2,1)</f>
        <v/>
      </c>
      <c r="F1010" t="str">
        <f>MID('For utfylling'!$C1010,3,1)</f>
        <v/>
      </c>
      <c r="G1010" t="str">
        <f>MID('For utfylling'!$C1010,4,1)</f>
        <v/>
      </c>
      <c r="H1010" t="str">
        <f>MID('For utfylling'!$C1010,5,1)</f>
        <v/>
      </c>
      <c r="I1010" t="str">
        <f>MID('For utfylling'!$C1010,6,1)</f>
        <v/>
      </c>
      <c r="J1010" t="str">
        <f>MID('For utfylling'!$C1010,7,1)</f>
        <v/>
      </c>
      <c r="K1010" t="str">
        <f>MID('For utfylling'!$C1010,8,1)</f>
        <v/>
      </c>
      <c r="L1010" t="str">
        <f>MID('For utfylling'!$C1010,9,1)</f>
        <v/>
      </c>
      <c r="M1010" t="str">
        <f>MID('For utfylling'!$C1010,10,1)</f>
        <v/>
      </c>
      <c r="N1010" t="str">
        <f>RIGHT('For utfylling'!C1010,1)</f>
        <v/>
      </c>
      <c r="O1010">
        <f>IF(LEN('For utfylling'!C1010)&lt;11,1.1,SUM((D1010*$D$1+E1010*$E$1+F1010*$F$1+G1010*$G$1+H1010*$H$1+I1010*$I$1+J1010*$J$1+K1010*$K$1+L1010*$L$1+M1010*$M$1+N1010*$N$1))/11)</f>
        <v>1.1000000000000001</v>
      </c>
      <c r="P1010">
        <f>IF(LEN('For utfylling'!C1010)&lt;11,1.1,SUM((D1010*$D$2+E1010*$E$2+F1010*$F$2+G1010*$G$2+H1010*$H$2+I1010*$I$2+J1010*$J$2+K1010*$K$2+L1010*$L$2+M1010*$M$2))/11)</f>
        <v>1.1000000000000001</v>
      </c>
      <c r="S1010">
        <f t="shared" si="30"/>
        <v>19</v>
      </c>
      <c r="T1010">
        <f>YEAR('For utfylling'!B1010)</f>
        <v>1900</v>
      </c>
      <c r="U1010">
        <f t="shared" si="31"/>
        <v>1881</v>
      </c>
      <c r="V1010">
        <f>IF(OR(U1010='For utfylling'!F1010,U1010=('For utfylling'!F1010+1),U1010=('For utfylling'!F1010-1)),1,0)</f>
        <v>0</v>
      </c>
    </row>
    <row r="1011" spans="4:22" x14ac:dyDescent="0.2">
      <c r="D1011" t="str">
        <f>MID('For utfylling'!$C1011,1,1)</f>
        <v/>
      </c>
      <c r="E1011" t="str">
        <f>MID('For utfylling'!$C1011,2,1)</f>
        <v/>
      </c>
      <c r="F1011" t="str">
        <f>MID('For utfylling'!$C1011,3,1)</f>
        <v/>
      </c>
      <c r="G1011" t="str">
        <f>MID('For utfylling'!$C1011,4,1)</f>
        <v/>
      </c>
      <c r="H1011" t="str">
        <f>MID('For utfylling'!$C1011,5,1)</f>
        <v/>
      </c>
      <c r="I1011" t="str">
        <f>MID('For utfylling'!$C1011,6,1)</f>
        <v/>
      </c>
      <c r="J1011" t="str">
        <f>MID('For utfylling'!$C1011,7,1)</f>
        <v/>
      </c>
      <c r="K1011" t="str">
        <f>MID('For utfylling'!$C1011,8,1)</f>
        <v/>
      </c>
      <c r="L1011" t="str">
        <f>MID('For utfylling'!$C1011,9,1)</f>
        <v/>
      </c>
      <c r="M1011" t="str">
        <f>MID('For utfylling'!$C1011,10,1)</f>
        <v/>
      </c>
      <c r="N1011" t="str">
        <f>RIGHT('For utfylling'!C1011,1)</f>
        <v/>
      </c>
      <c r="O1011">
        <f>IF(LEN('For utfylling'!C1011)&lt;11,1.1,SUM((D1011*$D$1+E1011*$E$1+F1011*$F$1+G1011*$G$1+H1011*$H$1+I1011*$I$1+J1011*$J$1+K1011*$K$1+L1011*$L$1+M1011*$M$1+N1011*$N$1))/11)</f>
        <v>1.1000000000000001</v>
      </c>
      <c r="P1011">
        <f>IF(LEN('For utfylling'!C1011)&lt;11,1.1,SUM((D1011*$D$2+E1011*$E$2+F1011*$F$2+G1011*$G$2+H1011*$H$2+I1011*$I$2+J1011*$J$2+K1011*$K$2+L1011*$L$2+M1011*$M$2))/11)</f>
        <v>1.1000000000000001</v>
      </c>
      <c r="S1011">
        <f t="shared" si="30"/>
        <v>19</v>
      </c>
      <c r="T1011">
        <f>YEAR('For utfylling'!B1011)</f>
        <v>1900</v>
      </c>
      <c r="U1011">
        <f t="shared" si="31"/>
        <v>1881</v>
      </c>
      <c r="V1011">
        <f>IF(OR(U1011='For utfylling'!F1011,U1011=('For utfylling'!F1011+1),U1011=('For utfylling'!F1011-1)),1,0)</f>
        <v>0</v>
      </c>
    </row>
    <row r="1012" spans="4:22" x14ac:dyDescent="0.2">
      <c r="D1012" t="str">
        <f>MID('For utfylling'!$C1012,1,1)</f>
        <v/>
      </c>
      <c r="E1012" t="str">
        <f>MID('For utfylling'!$C1012,2,1)</f>
        <v/>
      </c>
      <c r="F1012" t="str">
        <f>MID('For utfylling'!$C1012,3,1)</f>
        <v/>
      </c>
      <c r="G1012" t="str">
        <f>MID('For utfylling'!$C1012,4,1)</f>
        <v/>
      </c>
      <c r="H1012" t="str">
        <f>MID('For utfylling'!$C1012,5,1)</f>
        <v/>
      </c>
      <c r="I1012" t="str">
        <f>MID('For utfylling'!$C1012,6,1)</f>
        <v/>
      </c>
      <c r="J1012" t="str">
        <f>MID('For utfylling'!$C1012,7,1)</f>
        <v/>
      </c>
      <c r="K1012" t="str">
        <f>MID('For utfylling'!$C1012,8,1)</f>
        <v/>
      </c>
      <c r="L1012" t="str">
        <f>MID('For utfylling'!$C1012,9,1)</f>
        <v/>
      </c>
      <c r="M1012" t="str">
        <f>MID('For utfylling'!$C1012,10,1)</f>
        <v/>
      </c>
      <c r="N1012" t="str">
        <f>RIGHT('For utfylling'!C1012,1)</f>
        <v/>
      </c>
      <c r="O1012">
        <f>IF(LEN('For utfylling'!C1012)&lt;11,1.1,SUM((D1012*$D$1+E1012*$E$1+F1012*$F$1+G1012*$G$1+H1012*$H$1+I1012*$I$1+J1012*$J$1+K1012*$K$1+L1012*$L$1+M1012*$M$1+N1012*$N$1))/11)</f>
        <v>1.1000000000000001</v>
      </c>
      <c r="P1012">
        <f>IF(LEN('For utfylling'!C1012)&lt;11,1.1,SUM((D1012*$D$2+E1012*$E$2+F1012*$F$2+G1012*$G$2+H1012*$H$2+I1012*$I$2+J1012*$J$2+K1012*$K$2+L1012*$L$2+M1012*$M$2))/11)</f>
        <v>1.1000000000000001</v>
      </c>
      <c r="S1012">
        <f t="shared" si="30"/>
        <v>19</v>
      </c>
      <c r="T1012">
        <f>YEAR('For utfylling'!B1012)</f>
        <v>1900</v>
      </c>
      <c r="U1012">
        <f t="shared" si="31"/>
        <v>1881</v>
      </c>
      <c r="V1012">
        <f>IF(OR(U1012='For utfylling'!F1012,U1012=('For utfylling'!F1012+1),U1012=('For utfylling'!F1012-1)),1,0)</f>
        <v>0</v>
      </c>
    </row>
    <row r="1013" spans="4:22" x14ac:dyDescent="0.2">
      <c r="D1013" t="str">
        <f>MID('For utfylling'!$C1013,1,1)</f>
        <v/>
      </c>
      <c r="E1013" t="str">
        <f>MID('For utfylling'!$C1013,2,1)</f>
        <v/>
      </c>
      <c r="F1013" t="str">
        <f>MID('For utfylling'!$C1013,3,1)</f>
        <v/>
      </c>
      <c r="G1013" t="str">
        <f>MID('For utfylling'!$C1013,4,1)</f>
        <v/>
      </c>
      <c r="H1013" t="str">
        <f>MID('For utfylling'!$C1013,5,1)</f>
        <v/>
      </c>
      <c r="I1013" t="str">
        <f>MID('For utfylling'!$C1013,6,1)</f>
        <v/>
      </c>
      <c r="J1013" t="str">
        <f>MID('For utfylling'!$C1013,7,1)</f>
        <v/>
      </c>
      <c r="K1013" t="str">
        <f>MID('For utfylling'!$C1013,8,1)</f>
        <v/>
      </c>
      <c r="L1013" t="str">
        <f>MID('For utfylling'!$C1013,9,1)</f>
        <v/>
      </c>
      <c r="M1013" t="str">
        <f>MID('For utfylling'!$C1013,10,1)</f>
        <v/>
      </c>
      <c r="N1013" t="str">
        <f>RIGHT('For utfylling'!C1013,1)</f>
        <v/>
      </c>
      <c r="O1013">
        <f>IF(LEN('For utfylling'!C1013)&lt;11,1.1,SUM((D1013*$D$1+E1013*$E$1+F1013*$F$1+G1013*$G$1+H1013*$H$1+I1013*$I$1+J1013*$J$1+K1013*$K$1+L1013*$L$1+M1013*$M$1+N1013*$N$1))/11)</f>
        <v>1.1000000000000001</v>
      </c>
      <c r="P1013">
        <f>IF(LEN('For utfylling'!C1013)&lt;11,1.1,SUM((D1013*$D$2+E1013*$E$2+F1013*$F$2+G1013*$G$2+H1013*$H$2+I1013*$I$2+J1013*$J$2+K1013*$K$2+L1013*$L$2+M1013*$M$2))/11)</f>
        <v>1.1000000000000001</v>
      </c>
      <c r="S1013">
        <f t="shared" si="30"/>
        <v>19</v>
      </c>
      <c r="T1013">
        <f>YEAR('For utfylling'!B1013)</f>
        <v>1900</v>
      </c>
      <c r="U1013">
        <f t="shared" si="31"/>
        <v>1881</v>
      </c>
      <c r="V1013">
        <f>IF(OR(U1013='For utfylling'!F1013,U1013=('For utfylling'!F1013+1),U1013=('For utfylling'!F1013-1)),1,0)</f>
        <v>0</v>
      </c>
    </row>
    <row r="1014" spans="4:22" x14ac:dyDescent="0.2">
      <c r="D1014" t="str">
        <f>MID('For utfylling'!$C1014,1,1)</f>
        <v/>
      </c>
      <c r="E1014" t="str">
        <f>MID('For utfylling'!$C1014,2,1)</f>
        <v/>
      </c>
      <c r="F1014" t="str">
        <f>MID('For utfylling'!$C1014,3,1)</f>
        <v/>
      </c>
      <c r="G1014" t="str">
        <f>MID('For utfylling'!$C1014,4,1)</f>
        <v/>
      </c>
      <c r="H1014" t="str">
        <f>MID('For utfylling'!$C1014,5,1)</f>
        <v/>
      </c>
      <c r="I1014" t="str">
        <f>MID('For utfylling'!$C1014,6,1)</f>
        <v/>
      </c>
      <c r="J1014" t="str">
        <f>MID('For utfylling'!$C1014,7,1)</f>
        <v/>
      </c>
      <c r="K1014" t="str">
        <f>MID('For utfylling'!$C1014,8,1)</f>
        <v/>
      </c>
      <c r="L1014" t="str">
        <f>MID('For utfylling'!$C1014,9,1)</f>
        <v/>
      </c>
      <c r="M1014" t="str">
        <f>MID('For utfylling'!$C1014,10,1)</f>
        <v/>
      </c>
      <c r="N1014" t="str">
        <f>RIGHT('For utfylling'!C1014,1)</f>
        <v/>
      </c>
      <c r="O1014">
        <f>IF(LEN('For utfylling'!C1014)&lt;11,1.1,SUM((D1014*$D$1+E1014*$E$1+F1014*$F$1+G1014*$G$1+H1014*$H$1+I1014*$I$1+J1014*$J$1+K1014*$K$1+L1014*$L$1+M1014*$M$1+N1014*$N$1))/11)</f>
        <v>1.1000000000000001</v>
      </c>
      <c r="P1014">
        <f>IF(LEN('For utfylling'!C1014)&lt;11,1.1,SUM((D1014*$D$2+E1014*$E$2+F1014*$F$2+G1014*$G$2+H1014*$H$2+I1014*$I$2+J1014*$J$2+K1014*$K$2+L1014*$L$2+M1014*$M$2))/11)</f>
        <v>1.1000000000000001</v>
      </c>
      <c r="S1014">
        <f t="shared" si="30"/>
        <v>19</v>
      </c>
      <c r="T1014">
        <f>YEAR('For utfylling'!B1014)</f>
        <v>1900</v>
      </c>
      <c r="U1014">
        <f t="shared" si="31"/>
        <v>1881</v>
      </c>
      <c r="V1014">
        <f>IF(OR(U1014='For utfylling'!F1014,U1014=('For utfylling'!F1014+1),U1014=('For utfylling'!F1014-1)),1,0)</f>
        <v>0</v>
      </c>
    </row>
    <row r="1015" spans="4:22" x14ac:dyDescent="0.2">
      <c r="D1015" t="str">
        <f>MID('For utfylling'!$C1015,1,1)</f>
        <v/>
      </c>
      <c r="E1015" t="str">
        <f>MID('For utfylling'!$C1015,2,1)</f>
        <v/>
      </c>
      <c r="F1015" t="str">
        <f>MID('For utfylling'!$C1015,3,1)</f>
        <v/>
      </c>
      <c r="G1015" t="str">
        <f>MID('For utfylling'!$C1015,4,1)</f>
        <v/>
      </c>
      <c r="H1015" t="str">
        <f>MID('For utfylling'!$C1015,5,1)</f>
        <v/>
      </c>
      <c r="I1015" t="str">
        <f>MID('For utfylling'!$C1015,6,1)</f>
        <v/>
      </c>
      <c r="J1015" t="str">
        <f>MID('For utfylling'!$C1015,7,1)</f>
        <v/>
      </c>
      <c r="K1015" t="str">
        <f>MID('For utfylling'!$C1015,8,1)</f>
        <v/>
      </c>
      <c r="L1015" t="str">
        <f>MID('For utfylling'!$C1015,9,1)</f>
        <v/>
      </c>
      <c r="M1015" t="str">
        <f>MID('For utfylling'!$C1015,10,1)</f>
        <v/>
      </c>
      <c r="N1015" t="str">
        <f>RIGHT('For utfylling'!C1015,1)</f>
        <v/>
      </c>
      <c r="O1015">
        <f>IF(LEN('For utfylling'!C1015)&lt;11,1.1,SUM((D1015*$D$1+E1015*$E$1+F1015*$F$1+G1015*$G$1+H1015*$H$1+I1015*$I$1+J1015*$J$1+K1015*$K$1+L1015*$L$1+M1015*$M$1+N1015*$N$1))/11)</f>
        <v>1.1000000000000001</v>
      </c>
      <c r="P1015">
        <f>IF(LEN('For utfylling'!C1015)&lt;11,1.1,SUM((D1015*$D$2+E1015*$E$2+F1015*$F$2+G1015*$G$2+H1015*$H$2+I1015*$I$2+J1015*$J$2+K1015*$K$2+L1015*$L$2+M1015*$M$2))/11)</f>
        <v>1.1000000000000001</v>
      </c>
      <c r="S1015">
        <f t="shared" si="30"/>
        <v>19</v>
      </c>
      <c r="T1015">
        <f>YEAR('For utfylling'!B1015)</f>
        <v>1900</v>
      </c>
      <c r="U1015">
        <f t="shared" si="31"/>
        <v>1881</v>
      </c>
      <c r="V1015">
        <f>IF(OR(U1015='For utfylling'!F1015,U1015=('For utfylling'!F1015+1),U1015=('For utfylling'!F1015-1)),1,0)</f>
        <v>0</v>
      </c>
    </row>
    <row r="1016" spans="4:22" x14ac:dyDescent="0.2">
      <c r="D1016" t="str">
        <f>MID('For utfylling'!$C1016,1,1)</f>
        <v/>
      </c>
      <c r="E1016" t="str">
        <f>MID('For utfylling'!$C1016,2,1)</f>
        <v/>
      </c>
      <c r="F1016" t="str">
        <f>MID('For utfylling'!$C1016,3,1)</f>
        <v/>
      </c>
      <c r="G1016" t="str">
        <f>MID('For utfylling'!$C1016,4,1)</f>
        <v/>
      </c>
      <c r="H1016" t="str">
        <f>MID('For utfylling'!$C1016,5,1)</f>
        <v/>
      </c>
      <c r="I1016" t="str">
        <f>MID('For utfylling'!$C1016,6,1)</f>
        <v/>
      </c>
      <c r="J1016" t="str">
        <f>MID('For utfylling'!$C1016,7,1)</f>
        <v/>
      </c>
      <c r="K1016" t="str">
        <f>MID('For utfylling'!$C1016,8,1)</f>
        <v/>
      </c>
      <c r="L1016" t="str">
        <f>MID('For utfylling'!$C1016,9,1)</f>
        <v/>
      </c>
      <c r="M1016" t="str">
        <f>MID('For utfylling'!$C1016,10,1)</f>
        <v/>
      </c>
      <c r="N1016" t="str">
        <f>RIGHT('For utfylling'!C1016,1)</f>
        <v/>
      </c>
      <c r="O1016">
        <f>IF(LEN('For utfylling'!C1016)&lt;11,1.1,SUM((D1016*$D$1+E1016*$E$1+F1016*$F$1+G1016*$G$1+H1016*$H$1+I1016*$I$1+J1016*$J$1+K1016*$K$1+L1016*$L$1+M1016*$M$1+N1016*$N$1))/11)</f>
        <v>1.1000000000000001</v>
      </c>
      <c r="P1016">
        <f>IF(LEN('For utfylling'!C1016)&lt;11,1.1,SUM((D1016*$D$2+E1016*$E$2+F1016*$F$2+G1016*$G$2+H1016*$H$2+I1016*$I$2+J1016*$J$2+K1016*$K$2+L1016*$L$2+M1016*$M$2))/11)</f>
        <v>1.1000000000000001</v>
      </c>
      <c r="S1016">
        <f t="shared" si="30"/>
        <v>19</v>
      </c>
      <c r="T1016">
        <f>YEAR('For utfylling'!B1016)</f>
        <v>1900</v>
      </c>
      <c r="U1016">
        <f t="shared" si="31"/>
        <v>1881</v>
      </c>
      <c r="V1016">
        <f>IF(OR(U1016='For utfylling'!F1016,U1016=('For utfylling'!F1016+1),U1016=('For utfylling'!F1016-1)),1,0)</f>
        <v>0</v>
      </c>
    </row>
    <row r="1017" spans="4:22" x14ac:dyDescent="0.2">
      <c r="D1017" t="str">
        <f>MID('For utfylling'!$C1017,1,1)</f>
        <v/>
      </c>
      <c r="E1017" t="str">
        <f>MID('For utfylling'!$C1017,2,1)</f>
        <v/>
      </c>
      <c r="F1017" t="str">
        <f>MID('For utfylling'!$C1017,3,1)</f>
        <v/>
      </c>
      <c r="G1017" t="str">
        <f>MID('For utfylling'!$C1017,4,1)</f>
        <v/>
      </c>
      <c r="H1017" t="str">
        <f>MID('For utfylling'!$C1017,5,1)</f>
        <v/>
      </c>
      <c r="I1017" t="str">
        <f>MID('For utfylling'!$C1017,6,1)</f>
        <v/>
      </c>
      <c r="J1017" t="str">
        <f>MID('For utfylling'!$C1017,7,1)</f>
        <v/>
      </c>
      <c r="K1017" t="str">
        <f>MID('For utfylling'!$C1017,8,1)</f>
        <v/>
      </c>
      <c r="L1017" t="str">
        <f>MID('For utfylling'!$C1017,9,1)</f>
        <v/>
      </c>
      <c r="M1017" t="str">
        <f>MID('For utfylling'!$C1017,10,1)</f>
        <v/>
      </c>
      <c r="N1017" t="str">
        <f>RIGHT('For utfylling'!C1017,1)</f>
        <v/>
      </c>
      <c r="O1017">
        <f>IF(LEN('For utfylling'!C1017)&lt;11,1.1,SUM((D1017*$D$1+E1017*$E$1+F1017*$F$1+G1017*$G$1+H1017*$H$1+I1017*$I$1+J1017*$J$1+K1017*$K$1+L1017*$L$1+M1017*$M$1+N1017*$N$1))/11)</f>
        <v>1.1000000000000001</v>
      </c>
      <c r="P1017">
        <f>IF(LEN('For utfylling'!C1017)&lt;11,1.1,SUM((D1017*$D$2+E1017*$E$2+F1017*$F$2+G1017*$G$2+H1017*$H$2+I1017*$I$2+J1017*$J$2+K1017*$K$2+L1017*$L$2+M1017*$M$2))/11)</f>
        <v>1.1000000000000001</v>
      </c>
      <c r="S1017">
        <f t="shared" si="30"/>
        <v>19</v>
      </c>
      <c r="T1017">
        <f>YEAR('For utfylling'!B1017)</f>
        <v>1900</v>
      </c>
      <c r="U1017">
        <f t="shared" si="31"/>
        <v>1881</v>
      </c>
      <c r="V1017">
        <f>IF(OR(U1017='For utfylling'!F1017,U1017=('For utfylling'!F1017+1),U1017=('For utfylling'!F1017-1)),1,0)</f>
        <v>0</v>
      </c>
    </row>
    <row r="1018" spans="4:22" x14ac:dyDescent="0.2">
      <c r="D1018" t="str">
        <f>MID('For utfylling'!$C1018,1,1)</f>
        <v/>
      </c>
      <c r="E1018" t="str">
        <f>MID('For utfylling'!$C1018,2,1)</f>
        <v/>
      </c>
      <c r="F1018" t="str">
        <f>MID('For utfylling'!$C1018,3,1)</f>
        <v/>
      </c>
      <c r="G1018" t="str">
        <f>MID('For utfylling'!$C1018,4,1)</f>
        <v/>
      </c>
      <c r="H1018" t="str">
        <f>MID('For utfylling'!$C1018,5,1)</f>
        <v/>
      </c>
      <c r="I1018" t="str">
        <f>MID('For utfylling'!$C1018,6,1)</f>
        <v/>
      </c>
      <c r="J1018" t="str">
        <f>MID('For utfylling'!$C1018,7,1)</f>
        <v/>
      </c>
      <c r="K1018" t="str">
        <f>MID('For utfylling'!$C1018,8,1)</f>
        <v/>
      </c>
      <c r="L1018" t="str">
        <f>MID('For utfylling'!$C1018,9,1)</f>
        <v/>
      </c>
      <c r="M1018" t="str">
        <f>MID('For utfylling'!$C1018,10,1)</f>
        <v/>
      </c>
      <c r="N1018" t="str">
        <f>RIGHT('For utfylling'!C1018,1)</f>
        <v/>
      </c>
      <c r="O1018">
        <f>IF(LEN('For utfylling'!C1018)&lt;11,1.1,SUM((D1018*$D$1+E1018*$E$1+F1018*$F$1+G1018*$G$1+H1018*$H$1+I1018*$I$1+J1018*$J$1+K1018*$K$1+L1018*$L$1+M1018*$M$1+N1018*$N$1))/11)</f>
        <v>1.1000000000000001</v>
      </c>
      <c r="P1018">
        <f>IF(LEN('For utfylling'!C1018)&lt;11,1.1,SUM((D1018*$D$2+E1018*$E$2+F1018*$F$2+G1018*$G$2+H1018*$H$2+I1018*$I$2+J1018*$J$2+K1018*$K$2+L1018*$L$2+M1018*$M$2))/11)</f>
        <v>1.1000000000000001</v>
      </c>
      <c r="S1018">
        <f t="shared" si="30"/>
        <v>19</v>
      </c>
      <c r="T1018">
        <f>YEAR('For utfylling'!B1018)</f>
        <v>1900</v>
      </c>
      <c r="U1018">
        <f t="shared" si="31"/>
        <v>1881</v>
      </c>
      <c r="V1018">
        <f>IF(OR(U1018='For utfylling'!F1018,U1018=('For utfylling'!F1018+1),U1018=('For utfylling'!F1018-1)),1,0)</f>
        <v>0</v>
      </c>
    </row>
    <row r="1019" spans="4:22" x14ac:dyDescent="0.2">
      <c r="D1019" t="str">
        <f>MID('For utfylling'!$C1019,1,1)</f>
        <v/>
      </c>
      <c r="E1019" t="str">
        <f>MID('For utfylling'!$C1019,2,1)</f>
        <v/>
      </c>
      <c r="F1019" t="str">
        <f>MID('For utfylling'!$C1019,3,1)</f>
        <v/>
      </c>
      <c r="G1019" t="str">
        <f>MID('For utfylling'!$C1019,4,1)</f>
        <v/>
      </c>
      <c r="H1019" t="str">
        <f>MID('For utfylling'!$C1019,5,1)</f>
        <v/>
      </c>
      <c r="I1019" t="str">
        <f>MID('For utfylling'!$C1019,6,1)</f>
        <v/>
      </c>
      <c r="J1019" t="str">
        <f>MID('For utfylling'!$C1019,7,1)</f>
        <v/>
      </c>
      <c r="K1019" t="str">
        <f>MID('For utfylling'!$C1019,8,1)</f>
        <v/>
      </c>
      <c r="L1019" t="str">
        <f>MID('For utfylling'!$C1019,9,1)</f>
        <v/>
      </c>
      <c r="M1019" t="str">
        <f>MID('For utfylling'!$C1019,10,1)</f>
        <v/>
      </c>
      <c r="N1019" t="str">
        <f>RIGHT('For utfylling'!C1019,1)</f>
        <v/>
      </c>
      <c r="O1019">
        <f>IF(LEN('For utfylling'!C1019)&lt;11,1.1,SUM((D1019*$D$1+E1019*$E$1+F1019*$F$1+G1019*$G$1+H1019*$H$1+I1019*$I$1+J1019*$J$1+K1019*$K$1+L1019*$L$1+M1019*$M$1+N1019*$N$1))/11)</f>
        <v>1.1000000000000001</v>
      </c>
      <c r="P1019">
        <f>IF(LEN('For utfylling'!C1019)&lt;11,1.1,SUM((D1019*$D$2+E1019*$E$2+F1019*$F$2+G1019*$G$2+H1019*$H$2+I1019*$I$2+J1019*$J$2+K1019*$K$2+L1019*$L$2+M1019*$M$2))/11)</f>
        <v>1.1000000000000001</v>
      </c>
      <c r="S1019">
        <f t="shared" si="30"/>
        <v>19</v>
      </c>
      <c r="T1019">
        <f>YEAR('For utfylling'!B1019)</f>
        <v>1900</v>
      </c>
      <c r="U1019">
        <f t="shared" si="31"/>
        <v>1881</v>
      </c>
      <c r="V1019">
        <f>IF(OR(U1019='For utfylling'!F1019,U1019=('For utfylling'!F1019+1),U1019=('For utfylling'!F1019-1)),1,0)</f>
        <v>0</v>
      </c>
    </row>
    <row r="1020" spans="4:22" x14ac:dyDescent="0.2">
      <c r="D1020" t="str">
        <f>MID('For utfylling'!$C1020,1,1)</f>
        <v/>
      </c>
      <c r="E1020" t="str">
        <f>MID('For utfylling'!$C1020,2,1)</f>
        <v/>
      </c>
      <c r="F1020" t="str">
        <f>MID('For utfylling'!$C1020,3,1)</f>
        <v/>
      </c>
      <c r="G1020" t="str">
        <f>MID('For utfylling'!$C1020,4,1)</f>
        <v/>
      </c>
      <c r="H1020" t="str">
        <f>MID('For utfylling'!$C1020,5,1)</f>
        <v/>
      </c>
      <c r="I1020" t="str">
        <f>MID('For utfylling'!$C1020,6,1)</f>
        <v/>
      </c>
      <c r="J1020" t="str">
        <f>MID('For utfylling'!$C1020,7,1)</f>
        <v/>
      </c>
      <c r="K1020" t="str">
        <f>MID('For utfylling'!$C1020,8,1)</f>
        <v/>
      </c>
      <c r="L1020" t="str">
        <f>MID('For utfylling'!$C1020,9,1)</f>
        <v/>
      </c>
      <c r="M1020" t="str">
        <f>MID('For utfylling'!$C1020,10,1)</f>
        <v/>
      </c>
      <c r="N1020" t="str">
        <f>RIGHT('For utfylling'!C1020,1)</f>
        <v/>
      </c>
      <c r="O1020">
        <f>IF(LEN('For utfylling'!C1020)&lt;11,1.1,SUM((D1020*$D$1+E1020*$E$1+F1020*$F$1+G1020*$G$1+H1020*$H$1+I1020*$I$1+J1020*$J$1+K1020*$K$1+L1020*$L$1+M1020*$M$1+N1020*$N$1))/11)</f>
        <v>1.1000000000000001</v>
      </c>
      <c r="P1020">
        <f>IF(LEN('For utfylling'!C1020)&lt;11,1.1,SUM((D1020*$D$2+E1020*$E$2+F1020*$F$2+G1020*$G$2+H1020*$H$2+I1020*$I$2+J1020*$J$2+K1020*$K$2+L1020*$L$2+M1020*$M$2))/11)</f>
        <v>1.1000000000000001</v>
      </c>
      <c r="S1020">
        <f t="shared" si="30"/>
        <v>19</v>
      </c>
      <c r="T1020">
        <f>YEAR('For utfylling'!B1020)</f>
        <v>1900</v>
      </c>
      <c r="U1020">
        <f t="shared" si="31"/>
        <v>1881</v>
      </c>
      <c r="V1020">
        <f>IF(OR(U1020='For utfylling'!F1020,U1020=('For utfylling'!F1020+1),U1020=('For utfylling'!F1020-1)),1,0)</f>
        <v>0</v>
      </c>
    </row>
    <row r="1021" spans="4:22" x14ac:dyDescent="0.2">
      <c r="D1021" t="str">
        <f>MID('For utfylling'!$C1021,1,1)</f>
        <v/>
      </c>
      <c r="E1021" t="str">
        <f>MID('For utfylling'!$C1021,2,1)</f>
        <v/>
      </c>
      <c r="F1021" t="str">
        <f>MID('For utfylling'!$C1021,3,1)</f>
        <v/>
      </c>
      <c r="G1021" t="str">
        <f>MID('For utfylling'!$C1021,4,1)</f>
        <v/>
      </c>
      <c r="H1021" t="str">
        <f>MID('For utfylling'!$C1021,5,1)</f>
        <v/>
      </c>
      <c r="I1021" t="str">
        <f>MID('For utfylling'!$C1021,6,1)</f>
        <v/>
      </c>
      <c r="J1021" t="str">
        <f>MID('For utfylling'!$C1021,7,1)</f>
        <v/>
      </c>
      <c r="K1021" t="str">
        <f>MID('For utfylling'!$C1021,8,1)</f>
        <v/>
      </c>
      <c r="L1021" t="str">
        <f>MID('For utfylling'!$C1021,9,1)</f>
        <v/>
      </c>
      <c r="M1021" t="str">
        <f>MID('For utfylling'!$C1021,10,1)</f>
        <v/>
      </c>
      <c r="N1021" t="str">
        <f>RIGHT('For utfylling'!C1021,1)</f>
        <v/>
      </c>
      <c r="O1021">
        <f>IF(LEN('For utfylling'!C1021)&lt;11,1.1,SUM((D1021*$D$1+E1021*$E$1+F1021*$F$1+G1021*$G$1+H1021*$H$1+I1021*$I$1+J1021*$J$1+K1021*$K$1+L1021*$L$1+M1021*$M$1+N1021*$N$1))/11)</f>
        <v>1.1000000000000001</v>
      </c>
      <c r="P1021">
        <f>IF(LEN('For utfylling'!C1021)&lt;11,1.1,SUM((D1021*$D$2+E1021*$E$2+F1021*$F$2+G1021*$G$2+H1021*$H$2+I1021*$I$2+J1021*$J$2+K1021*$K$2+L1021*$L$2+M1021*$M$2))/11)</f>
        <v>1.1000000000000001</v>
      </c>
      <c r="S1021">
        <f t="shared" si="30"/>
        <v>19</v>
      </c>
      <c r="T1021">
        <f>YEAR('For utfylling'!B1021)</f>
        <v>1900</v>
      </c>
      <c r="U1021">
        <f t="shared" si="31"/>
        <v>1881</v>
      </c>
      <c r="V1021">
        <f>IF(OR(U1021='For utfylling'!F1021,U1021=('For utfylling'!F1021+1),U1021=('For utfylling'!F1021-1)),1,0)</f>
        <v>0</v>
      </c>
    </row>
    <row r="1022" spans="4:22" x14ac:dyDescent="0.2">
      <c r="D1022" t="str">
        <f>MID('For utfylling'!$C1022,1,1)</f>
        <v/>
      </c>
      <c r="E1022" t="str">
        <f>MID('For utfylling'!$C1022,2,1)</f>
        <v/>
      </c>
      <c r="F1022" t="str">
        <f>MID('For utfylling'!$C1022,3,1)</f>
        <v/>
      </c>
      <c r="G1022" t="str">
        <f>MID('For utfylling'!$C1022,4,1)</f>
        <v/>
      </c>
      <c r="H1022" t="str">
        <f>MID('For utfylling'!$C1022,5,1)</f>
        <v/>
      </c>
      <c r="I1022" t="str">
        <f>MID('For utfylling'!$C1022,6,1)</f>
        <v/>
      </c>
      <c r="J1022" t="str">
        <f>MID('For utfylling'!$C1022,7,1)</f>
        <v/>
      </c>
      <c r="K1022" t="str">
        <f>MID('For utfylling'!$C1022,8,1)</f>
        <v/>
      </c>
      <c r="L1022" t="str">
        <f>MID('For utfylling'!$C1022,9,1)</f>
        <v/>
      </c>
      <c r="M1022" t="str">
        <f>MID('For utfylling'!$C1022,10,1)</f>
        <v/>
      </c>
      <c r="N1022" t="str">
        <f>RIGHT('For utfylling'!C1022,1)</f>
        <v/>
      </c>
      <c r="O1022">
        <f>IF(LEN('For utfylling'!C1022)&lt;11,1.1,SUM((D1022*$D$1+E1022*$E$1+F1022*$F$1+G1022*$G$1+H1022*$H$1+I1022*$I$1+J1022*$J$1+K1022*$K$1+L1022*$L$1+M1022*$M$1+N1022*$N$1))/11)</f>
        <v>1.1000000000000001</v>
      </c>
      <c r="P1022">
        <f>IF(LEN('For utfylling'!C1022)&lt;11,1.1,SUM((D1022*$D$2+E1022*$E$2+F1022*$F$2+G1022*$G$2+H1022*$H$2+I1022*$I$2+J1022*$J$2+K1022*$K$2+L1022*$L$2+M1022*$M$2))/11)</f>
        <v>1.1000000000000001</v>
      </c>
      <c r="S1022">
        <f t="shared" si="30"/>
        <v>19</v>
      </c>
      <c r="T1022">
        <f>YEAR('For utfylling'!B1022)</f>
        <v>1900</v>
      </c>
      <c r="U1022">
        <f t="shared" si="31"/>
        <v>1881</v>
      </c>
      <c r="V1022">
        <f>IF(OR(U1022='For utfylling'!F1022,U1022=('For utfylling'!F1022+1),U1022=('For utfylling'!F1022-1)),1,0)</f>
        <v>0</v>
      </c>
    </row>
    <row r="1023" spans="4:22" x14ac:dyDescent="0.2">
      <c r="D1023" t="str">
        <f>MID('For utfylling'!$C1023,1,1)</f>
        <v/>
      </c>
      <c r="E1023" t="str">
        <f>MID('For utfylling'!$C1023,2,1)</f>
        <v/>
      </c>
      <c r="F1023" t="str">
        <f>MID('For utfylling'!$C1023,3,1)</f>
        <v/>
      </c>
      <c r="G1023" t="str">
        <f>MID('For utfylling'!$C1023,4,1)</f>
        <v/>
      </c>
      <c r="H1023" t="str">
        <f>MID('For utfylling'!$C1023,5,1)</f>
        <v/>
      </c>
      <c r="I1023" t="str">
        <f>MID('For utfylling'!$C1023,6,1)</f>
        <v/>
      </c>
      <c r="J1023" t="str">
        <f>MID('For utfylling'!$C1023,7,1)</f>
        <v/>
      </c>
      <c r="K1023" t="str">
        <f>MID('For utfylling'!$C1023,8,1)</f>
        <v/>
      </c>
      <c r="L1023" t="str">
        <f>MID('For utfylling'!$C1023,9,1)</f>
        <v/>
      </c>
      <c r="M1023" t="str">
        <f>MID('For utfylling'!$C1023,10,1)</f>
        <v/>
      </c>
      <c r="N1023" t="str">
        <f>RIGHT('For utfylling'!C1023,1)</f>
        <v/>
      </c>
      <c r="O1023">
        <f>IF(LEN('For utfylling'!C1023)&lt;11,1.1,SUM((D1023*$D$1+E1023*$E$1+F1023*$F$1+G1023*$G$1+H1023*$H$1+I1023*$I$1+J1023*$J$1+K1023*$K$1+L1023*$L$1+M1023*$M$1+N1023*$N$1))/11)</f>
        <v>1.1000000000000001</v>
      </c>
      <c r="P1023">
        <f>IF(LEN('For utfylling'!C1023)&lt;11,1.1,SUM((D1023*$D$2+E1023*$E$2+F1023*$F$2+G1023*$G$2+H1023*$H$2+I1023*$I$2+J1023*$J$2+K1023*$K$2+L1023*$L$2+M1023*$M$2))/11)</f>
        <v>1.1000000000000001</v>
      </c>
      <c r="S1023">
        <f t="shared" si="30"/>
        <v>19</v>
      </c>
      <c r="T1023">
        <f>YEAR('For utfylling'!B1023)</f>
        <v>1900</v>
      </c>
      <c r="U1023">
        <f t="shared" si="31"/>
        <v>1881</v>
      </c>
      <c r="V1023">
        <f>IF(OR(U1023='For utfylling'!F1023,U1023=('For utfylling'!F1023+1),U1023=('For utfylling'!F1023-1)),1,0)</f>
        <v>0</v>
      </c>
    </row>
    <row r="1024" spans="4:22" x14ac:dyDescent="0.2">
      <c r="D1024" t="str">
        <f>MID('For utfylling'!$C1024,1,1)</f>
        <v/>
      </c>
      <c r="E1024" t="str">
        <f>MID('For utfylling'!$C1024,2,1)</f>
        <v/>
      </c>
      <c r="F1024" t="str">
        <f>MID('For utfylling'!$C1024,3,1)</f>
        <v/>
      </c>
      <c r="G1024" t="str">
        <f>MID('For utfylling'!$C1024,4,1)</f>
        <v/>
      </c>
      <c r="H1024" t="str">
        <f>MID('For utfylling'!$C1024,5,1)</f>
        <v/>
      </c>
      <c r="I1024" t="str">
        <f>MID('For utfylling'!$C1024,6,1)</f>
        <v/>
      </c>
      <c r="J1024" t="str">
        <f>MID('For utfylling'!$C1024,7,1)</f>
        <v/>
      </c>
      <c r="K1024" t="str">
        <f>MID('For utfylling'!$C1024,8,1)</f>
        <v/>
      </c>
      <c r="L1024" t="str">
        <f>MID('For utfylling'!$C1024,9,1)</f>
        <v/>
      </c>
      <c r="M1024" t="str">
        <f>MID('For utfylling'!$C1024,10,1)</f>
        <v/>
      </c>
      <c r="N1024" t="str">
        <f>RIGHT('For utfylling'!C1024,1)</f>
        <v/>
      </c>
      <c r="O1024">
        <f>IF(LEN('For utfylling'!C1024)&lt;11,1.1,SUM((D1024*$D$1+E1024*$E$1+F1024*$F$1+G1024*$G$1+H1024*$H$1+I1024*$I$1+J1024*$J$1+K1024*$K$1+L1024*$L$1+M1024*$M$1+N1024*$N$1))/11)</f>
        <v>1.1000000000000001</v>
      </c>
      <c r="P1024">
        <f>IF(LEN('For utfylling'!C1024)&lt;11,1.1,SUM((D1024*$D$2+E1024*$E$2+F1024*$F$2+G1024*$G$2+H1024*$H$2+I1024*$I$2+J1024*$J$2+K1024*$K$2+L1024*$L$2+M1024*$M$2))/11)</f>
        <v>1.1000000000000001</v>
      </c>
      <c r="S1024">
        <f t="shared" si="30"/>
        <v>19</v>
      </c>
      <c r="T1024">
        <f>YEAR('For utfylling'!B1024)</f>
        <v>1900</v>
      </c>
      <c r="U1024">
        <f t="shared" si="31"/>
        <v>1881</v>
      </c>
      <c r="V1024">
        <f>IF(OR(U1024='For utfylling'!F1024,U1024=('For utfylling'!F1024+1),U1024=('For utfylling'!F1024-1)),1,0)</f>
        <v>0</v>
      </c>
    </row>
    <row r="1025" spans="4:22" x14ac:dyDescent="0.2">
      <c r="D1025" t="str">
        <f>MID('For utfylling'!$C1025,1,1)</f>
        <v/>
      </c>
      <c r="E1025" t="str">
        <f>MID('For utfylling'!$C1025,2,1)</f>
        <v/>
      </c>
      <c r="F1025" t="str">
        <f>MID('For utfylling'!$C1025,3,1)</f>
        <v/>
      </c>
      <c r="G1025" t="str">
        <f>MID('For utfylling'!$C1025,4,1)</f>
        <v/>
      </c>
      <c r="H1025" t="str">
        <f>MID('For utfylling'!$C1025,5,1)</f>
        <v/>
      </c>
      <c r="I1025" t="str">
        <f>MID('For utfylling'!$C1025,6,1)</f>
        <v/>
      </c>
      <c r="J1025" t="str">
        <f>MID('For utfylling'!$C1025,7,1)</f>
        <v/>
      </c>
      <c r="K1025" t="str">
        <f>MID('For utfylling'!$C1025,8,1)</f>
        <v/>
      </c>
      <c r="L1025" t="str">
        <f>MID('For utfylling'!$C1025,9,1)</f>
        <v/>
      </c>
      <c r="M1025" t="str">
        <f>MID('For utfylling'!$C1025,10,1)</f>
        <v/>
      </c>
      <c r="N1025" t="str">
        <f>RIGHT('For utfylling'!C1025,1)</f>
        <v/>
      </c>
      <c r="O1025">
        <f>IF(LEN('For utfylling'!C1025)&lt;11,1.1,SUM((D1025*$D$1+E1025*$E$1+F1025*$F$1+G1025*$G$1+H1025*$H$1+I1025*$I$1+J1025*$J$1+K1025*$K$1+L1025*$L$1+M1025*$M$1+N1025*$N$1))/11)</f>
        <v>1.1000000000000001</v>
      </c>
      <c r="P1025">
        <f>IF(LEN('For utfylling'!C1025)&lt;11,1.1,SUM((D1025*$D$2+E1025*$E$2+F1025*$F$2+G1025*$G$2+H1025*$H$2+I1025*$I$2+J1025*$J$2+K1025*$K$2+L1025*$L$2+M1025*$M$2))/11)</f>
        <v>1.1000000000000001</v>
      </c>
      <c r="S1025">
        <f t="shared" si="30"/>
        <v>19</v>
      </c>
      <c r="T1025">
        <f>YEAR('For utfylling'!B1025)</f>
        <v>1900</v>
      </c>
      <c r="U1025">
        <f t="shared" si="31"/>
        <v>1881</v>
      </c>
      <c r="V1025">
        <f>IF(OR(U1025='For utfylling'!F1025,U1025=('For utfylling'!F1025+1),U1025=('For utfylling'!F1025-1)),1,0)</f>
        <v>0</v>
      </c>
    </row>
    <row r="1026" spans="4:22" x14ac:dyDescent="0.2">
      <c r="D1026" t="str">
        <f>MID('For utfylling'!$C1026,1,1)</f>
        <v/>
      </c>
      <c r="E1026" t="str">
        <f>MID('For utfylling'!$C1026,2,1)</f>
        <v/>
      </c>
      <c r="F1026" t="str">
        <f>MID('For utfylling'!$C1026,3,1)</f>
        <v/>
      </c>
      <c r="G1026" t="str">
        <f>MID('For utfylling'!$C1026,4,1)</f>
        <v/>
      </c>
      <c r="H1026" t="str">
        <f>MID('For utfylling'!$C1026,5,1)</f>
        <v/>
      </c>
      <c r="I1026" t="str">
        <f>MID('For utfylling'!$C1026,6,1)</f>
        <v/>
      </c>
      <c r="J1026" t="str">
        <f>MID('For utfylling'!$C1026,7,1)</f>
        <v/>
      </c>
      <c r="K1026" t="str">
        <f>MID('For utfylling'!$C1026,8,1)</f>
        <v/>
      </c>
      <c r="L1026" t="str">
        <f>MID('For utfylling'!$C1026,9,1)</f>
        <v/>
      </c>
      <c r="M1026" t="str">
        <f>MID('For utfylling'!$C1026,10,1)</f>
        <v/>
      </c>
      <c r="N1026" t="str">
        <f>RIGHT('For utfylling'!C1026,1)</f>
        <v/>
      </c>
      <c r="O1026">
        <f>IF(LEN('For utfylling'!C1026)&lt;11,1.1,SUM((D1026*$D$1+E1026*$E$1+F1026*$F$1+G1026*$G$1+H1026*$H$1+I1026*$I$1+J1026*$J$1+K1026*$K$1+L1026*$L$1+M1026*$M$1+N1026*$N$1))/11)</f>
        <v>1.1000000000000001</v>
      </c>
      <c r="P1026">
        <f>IF(LEN('For utfylling'!C1026)&lt;11,1.1,SUM((D1026*$D$2+E1026*$E$2+F1026*$F$2+G1026*$G$2+H1026*$H$2+I1026*$I$2+J1026*$J$2+K1026*$K$2+L1026*$L$2+M1026*$M$2))/11)</f>
        <v>1.1000000000000001</v>
      </c>
      <c r="S1026">
        <f t="shared" si="30"/>
        <v>19</v>
      </c>
      <c r="T1026">
        <f>YEAR('For utfylling'!B1026)</f>
        <v>1900</v>
      </c>
      <c r="U1026">
        <f t="shared" si="31"/>
        <v>1881</v>
      </c>
      <c r="V1026">
        <f>IF(OR(U1026='For utfylling'!F1026,U1026=('For utfylling'!F1026+1),U1026=('For utfylling'!F1026-1)),1,0)</f>
        <v>0</v>
      </c>
    </row>
    <row r="1027" spans="4:22" x14ac:dyDescent="0.2">
      <c r="D1027" t="str">
        <f>MID('For utfylling'!$C1027,1,1)</f>
        <v/>
      </c>
      <c r="E1027" t="str">
        <f>MID('For utfylling'!$C1027,2,1)</f>
        <v/>
      </c>
      <c r="F1027" t="str">
        <f>MID('For utfylling'!$C1027,3,1)</f>
        <v/>
      </c>
      <c r="G1027" t="str">
        <f>MID('For utfylling'!$C1027,4,1)</f>
        <v/>
      </c>
      <c r="H1027" t="str">
        <f>MID('For utfylling'!$C1027,5,1)</f>
        <v/>
      </c>
      <c r="I1027" t="str">
        <f>MID('For utfylling'!$C1027,6,1)</f>
        <v/>
      </c>
      <c r="J1027" t="str">
        <f>MID('For utfylling'!$C1027,7,1)</f>
        <v/>
      </c>
      <c r="K1027" t="str">
        <f>MID('For utfylling'!$C1027,8,1)</f>
        <v/>
      </c>
      <c r="L1027" t="str">
        <f>MID('For utfylling'!$C1027,9,1)</f>
        <v/>
      </c>
      <c r="M1027" t="str">
        <f>MID('For utfylling'!$C1027,10,1)</f>
        <v/>
      </c>
      <c r="N1027" t="str">
        <f>RIGHT('For utfylling'!C1027,1)</f>
        <v/>
      </c>
      <c r="O1027">
        <f>IF(LEN('For utfylling'!C1027)&lt;11,1.1,SUM((D1027*$D$1+E1027*$E$1+F1027*$F$1+G1027*$G$1+H1027*$H$1+I1027*$I$1+J1027*$J$1+K1027*$K$1+L1027*$L$1+M1027*$M$1+N1027*$N$1))/11)</f>
        <v>1.1000000000000001</v>
      </c>
      <c r="P1027">
        <f>IF(LEN('For utfylling'!C1027)&lt;11,1.1,SUM((D1027*$D$2+E1027*$E$2+F1027*$F$2+G1027*$G$2+H1027*$H$2+I1027*$I$2+J1027*$J$2+K1027*$K$2+L1027*$L$2+M1027*$M$2))/11)</f>
        <v>1.1000000000000001</v>
      </c>
      <c r="S1027">
        <f t="shared" si="30"/>
        <v>19</v>
      </c>
      <c r="T1027">
        <f>YEAR('For utfylling'!B1027)</f>
        <v>1900</v>
      </c>
      <c r="U1027">
        <f t="shared" si="31"/>
        <v>1881</v>
      </c>
      <c r="V1027">
        <f>IF(OR(U1027='For utfylling'!F1027,U1027=('For utfylling'!F1027+1),U1027=('For utfylling'!F1027-1)),1,0)</f>
        <v>0</v>
      </c>
    </row>
    <row r="1028" spans="4:22" x14ac:dyDescent="0.2">
      <c r="D1028" t="str">
        <f>MID('For utfylling'!$C1028,1,1)</f>
        <v/>
      </c>
      <c r="E1028" t="str">
        <f>MID('For utfylling'!$C1028,2,1)</f>
        <v/>
      </c>
      <c r="F1028" t="str">
        <f>MID('For utfylling'!$C1028,3,1)</f>
        <v/>
      </c>
      <c r="G1028" t="str">
        <f>MID('For utfylling'!$C1028,4,1)</f>
        <v/>
      </c>
      <c r="H1028" t="str">
        <f>MID('For utfylling'!$C1028,5,1)</f>
        <v/>
      </c>
      <c r="I1028" t="str">
        <f>MID('For utfylling'!$C1028,6,1)</f>
        <v/>
      </c>
      <c r="J1028" t="str">
        <f>MID('For utfylling'!$C1028,7,1)</f>
        <v/>
      </c>
      <c r="K1028" t="str">
        <f>MID('For utfylling'!$C1028,8,1)</f>
        <v/>
      </c>
      <c r="L1028" t="str">
        <f>MID('For utfylling'!$C1028,9,1)</f>
        <v/>
      </c>
      <c r="M1028" t="str">
        <f>MID('For utfylling'!$C1028,10,1)</f>
        <v/>
      </c>
      <c r="N1028" t="str">
        <f>RIGHT('For utfylling'!C1028,1)</f>
        <v/>
      </c>
      <c r="O1028">
        <f>IF(LEN('For utfylling'!C1028)&lt;11,1.1,SUM((D1028*$D$1+E1028*$E$1+F1028*$F$1+G1028*$G$1+H1028*$H$1+I1028*$I$1+J1028*$J$1+K1028*$K$1+L1028*$L$1+M1028*$M$1+N1028*$N$1))/11)</f>
        <v>1.1000000000000001</v>
      </c>
      <c r="P1028">
        <f>IF(LEN('For utfylling'!C1028)&lt;11,1.1,SUM((D1028*$D$2+E1028*$E$2+F1028*$F$2+G1028*$G$2+H1028*$H$2+I1028*$I$2+J1028*$J$2+K1028*$K$2+L1028*$L$2+M1028*$M$2))/11)</f>
        <v>1.1000000000000001</v>
      </c>
      <c r="S1028">
        <f t="shared" ref="S1028:S1091" si="32">VALUE(19&amp;H1028&amp;I1028)</f>
        <v>19</v>
      </c>
      <c r="T1028">
        <f>YEAR('For utfylling'!B1028)</f>
        <v>1900</v>
      </c>
      <c r="U1028">
        <f t="shared" ref="U1028:U1091" si="33">T1028-S1028</f>
        <v>1881</v>
      </c>
      <c r="V1028">
        <f>IF(OR(U1028='For utfylling'!F1028,U1028=('For utfylling'!F1028+1),U1028=('For utfylling'!F1028-1)),1,0)</f>
        <v>0</v>
      </c>
    </row>
    <row r="1029" spans="4:22" x14ac:dyDescent="0.2">
      <c r="D1029" t="str">
        <f>MID('For utfylling'!$C1029,1,1)</f>
        <v/>
      </c>
      <c r="E1029" t="str">
        <f>MID('For utfylling'!$C1029,2,1)</f>
        <v/>
      </c>
      <c r="F1029" t="str">
        <f>MID('For utfylling'!$C1029,3,1)</f>
        <v/>
      </c>
      <c r="G1029" t="str">
        <f>MID('For utfylling'!$C1029,4,1)</f>
        <v/>
      </c>
      <c r="H1029" t="str">
        <f>MID('For utfylling'!$C1029,5,1)</f>
        <v/>
      </c>
      <c r="I1029" t="str">
        <f>MID('For utfylling'!$C1029,6,1)</f>
        <v/>
      </c>
      <c r="J1029" t="str">
        <f>MID('For utfylling'!$C1029,7,1)</f>
        <v/>
      </c>
      <c r="K1029" t="str">
        <f>MID('For utfylling'!$C1029,8,1)</f>
        <v/>
      </c>
      <c r="L1029" t="str">
        <f>MID('For utfylling'!$C1029,9,1)</f>
        <v/>
      </c>
      <c r="M1029" t="str">
        <f>MID('For utfylling'!$C1029,10,1)</f>
        <v/>
      </c>
      <c r="N1029" t="str">
        <f>RIGHT('For utfylling'!C1029,1)</f>
        <v/>
      </c>
      <c r="O1029">
        <f>IF(LEN('For utfylling'!C1029)&lt;11,1.1,SUM((D1029*$D$1+E1029*$E$1+F1029*$F$1+G1029*$G$1+H1029*$H$1+I1029*$I$1+J1029*$J$1+K1029*$K$1+L1029*$L$1+M1029*$M$1+N1029*$N$1))/11)</f>
        <v>1.1000000000000001</v>
      </c>
      <c r="P1029">
        <f>IF(LEN('For utfylling'!C1029)&lt;11,1.1,SUM((D1029*$D$2+E1029*$E$2+F1029*$F$2+G1029*$G$2+H1029*$H$2+I1029*$I$2+J1029*$J$2+K1029*$K$2+L1029*$L$2+M1029*$M$2))/11)</f>
        <v>1.1000000000000001</v>
      </c>
      <c r="S1029">
        <f t="shared" si="32"/>
        <v>19</v>
      </c>
      <c r="T1029">
        <f>YEAR('For utfylling'!B1029)</f>
        <v>1900</v>
      </c>
      <c r="U1029">
        <f t="shared" si="33"/>
        <v>1881</v>
      </c>
      <c r="V1029">
        <f>IF(OR(U1029='For utfylling'!F1029,U1029=('For utfylling'!F1029+1),U1029=('For utfylling'!F1029-1)),1,0)</f>
        <v>0</v>
      </c>
    </row>
    <row r="1030" spans="4:22" x14ac:dyDescent="0.2">
      <c r="D1030" t="str">
        <f>MID('For utfylling'!$C1030,1,1)</f>
        <v/>
      </c>
      <c r="E1030" t="str">
        <f>MID('For utfylling'!$C1030,2,1)</f>
        <v/>
      </c>
      <c r="F1030" t="str">
        <f>MID('For utfylling'!$C1030,3,1)</f>
        <v/>
      </c>
      <c r="G1030" t="str">
        <f>MID('For utfylling'!$C1030,4,1)</f>
        <v/>
      </c>
      <c r="H1030" t="str">
        <f>MID('For utfylling'!$C1030,5,1)</f>
        <v/>
      </c>
      <c r="I1030" t="str">
        <f>MID('For utfylling'!$C1030,6,1)</f>
        <v/>
      </c>
      <c r="J1030" t="str">
        <f>MID('For utfylling'!$C1030,7,1)</f>
        <v/>
      </c>
      <c r="K1030" t="str">
        <f>MID('For utfylling'!$C1030,8,1)</f>
        <v/>
      </c>
      <c r="L1030" t="str">
        <f>MID('For utfylling'!$C1030,9,1)</f>
        <v/>
      </c>
      <c r="M1030" t="str">
        <f>MID('For utfylling'!$C1030,10,1)</f>
        <v/>
      </c>
      <c r="N1030" t="str">
        <f>RIGHT('For utfylling'!C1030,1)</f>
        <v/>
      </c>
      <c r="O1030">
        <f>IF(LEN('For utfylling'!C1030)&lt;11,1.1,SUM((D1030*$D$1+E1030*$E$1+F1030*$F$1+G1030*$G$1+H1030*$H$1+I1030*$I$1+J1030*$J$1+K1030*$K$1+L1030*$L$1+M1030*$M$1+N1030*$N$1))/11)</f>
        <v>1.1000000000000001</v>
      </c>
      <c r="P1030">
        <f>IF(LEN('For utfylling'!C1030)&lt;11,1.1,SUM((D1030*$D$2+E1030*$E$2+F1030*$F$2+G1030*$G$2+H1030*$H$2+I1030*$I$2+J1030*$J$2+K1030*$K$2+L1030*$L$2+M1030*$M$2))/11)</f>
        <v>1.1000000000000001</v>
      </c>
      <c r="S1030">
        <f t="shared" si="32"/>
        <v>19</v>
      </c>
      <c r="T1030">
        <f>YEAR('For utfylling'!B1030)</f>
        <v>1900</v>
      </c>
      <c r="U1030">
        <f t="shared" si="33"/>
        <v>1881</v>
      </c>
      <c r="V1030">
        <f>IF(OR(U1030='For utfylling'!F1030,U1030=('For utfylling'!F1030+1),U1030=('For utfylling'!F1030-1)),1,0)</f>
        <v>0</v>
      </c>
    </row>
    <row r="1031" spans="4:22" x14ac:dyDescent="0.2">
      <c r="D1031" t="str">
        <f>MID('For utfylling'!$C1031,1,1)</f>
        <v/>
      </c>
      <c r="E1031" t="str">
        <f>MID('For utfylling'!$C1031,2,1)</f>
        <v/>
      </c>
      <c r="F1031" t="str">
        <f>MID('For utfylling'!$C1031,3,1)</f>
        <v/>
      </c>
      <c r="G1031" t="str">
        <f>MID('For utfylling'!$C1031,4,1)</f>
        <v/>
      </c>
      <c r="H1031" t="str">
        <f>MID('For utfylling'!$C1031,5,1)</f>
        <v/>
      </c>
      <c r="I1031" t="str">
        <f>MID('For utfylling'!$C1031,6,1)</f>
        <v/>
      </c>
      <c r="J1031" t="str">
        <f>MID('For utfylling'!$C1031,7,1)</f>
        <v/>
      </c>
      <c r="K1031" t="str">
        <f>MID('For utfylling'!$C1031,8,1)</f>
        <v/>
      </c>
      <c r="L1031" t="str">
        <f>MID('For utfylling'!$C1031,9,1)</f>
        <v/>
      </c>
      <c r="M1031" t="str">
        <f>MID('For utfylling'!$C1031,10,1)</f>
        <v/>
      </c>
      <c r="N1031" t="str">
        <f>RIGHT('For utfylling'!C1031,1)</f>
        <v/>
      </c>
      <c r="O1031">
        <f>IF(LEN('For utfylling'!C1031)&lt;11,1.1,SUM((D1031*$D$1+E1031*$E$1+F1031*$F$1+G1031*$G$1+H1031*$H$1+I1031*$I$1+J1031*$J$1+K1031*$K$1+L1031*$L$1+M1031*$M$1+N1031*$N$1))/11)</f>
        <v>1.1000000000000001</v>
      </c>
      <c r="P1031">
        <f>IF(LEN('For utfylling'!C1031)&lt;11,1.1,SUM((D1031*$D$2+E1031*$E$2+F1031*$F$2+G1031*$G$2+H1031*$H$2+I1031*$I$2+J1031*$J$2+K1031*$K$2+L1031*$L$2+M1031*$M$2))/11)</f>
        <v>1.1000000000000001</v>
      </c>
      <c r="S1031">
        <f t="shared" si="32"/>
        <v>19</v>
      </c>
      <c r="T1031">
        <f>YEAR('For utfylling'!B1031)</f>
        <v>1900</v>
      </c>
      <c r="U1031">
        <f t="shared" si="33"/>
        <v>1881</v>
      </c>
      <c r="V1031">
        <f>IF(OR(U1031='For utfylling'!F1031,U1031=('For utfylling'!F1031+1),U1031=('For utfylling'!F1031-1)),1,0)</f>
        <v>0</v>
      </c>
    </row>
    <row r="1032" spans="4:22" x14ac:dyDescent="0.2">
      <c r="D1032" t="str">
        <f>MID('For utfylling'!$C1032,1,1)</f>
        <v/>
      </c>
      <c r="E1032" t="str">
        <f>MID('For utfylling'!$C1032,2,1)</f>
        <v/>
      </c>
      <c r="F1032" t="str">
        <f>MID('For utfylling'!$C1032,3,1)</f>
        <v/>
      </c>
      <c r="G1032" t="str">
        <f>MID('For utfylling'!$C1032,4,1)</f>
        <v/>
      </c>
      <c r="H1032" t="str">
        <f>MID('For utfylling'!$C1032,5,1)</f>
        <v/>
      </c>
      <c r="I1032" t="str">
        <f>MID('For utfylling'!$C1032,6,1)</f>
        <v/>
      </c>
      <c r="J1032" t="str">
        <f>MID('For utfylling'!$C1032,7,1)</f>
        <v/>
      </c>
      <c r="K1032" t="str">
        <f>MID('For utfylling'!$C1032,8,1)</f>
        <v/>
      </c>
      <c r="L1032" t="str">
        <f>MID('For utfylling'!$C1032,9,1)</f>
        <v/>
      </c>
      <c r="M1032" t="str">
        <f>MID('For utfylling'!$C1032,10,1)</f>
        <v/>
      </c>
      <c r="N1032" t="str">
        <f>RIGHT('For utfylling'!C1032,1)</f>
        <v/>
      </c>
      <c r="O1032">
        <f>IF(LEN('For utfylling'!C1032)&lt;11,1.1,SUM((D1032*$D$1+E1032*$E$1+F1032*$F$1+G1032*$G$1+H1032*$H$1+I1032*$I$1+J1032*$J$1+K1032*$K$1+L1032*$L$1+M1032*$M$1+N1032*$N$1))/11)</f>
        <v>1.1000000000000001</v>
      </c>
      <c r="P1032">
        <f>IF(LEN('For utfylling'!C1032)&lt;11,1.1,SUM((D1032*$D$2+E1032*$E$2+F1032*$F$2+G1032*$G$2+H1032*$H$2+I1032*$I$2+J1032*$J$2+K1032*$K$2+L1032*$L$2+M1032*$M$2))/11)</f>
        <v>1.1000000000000001</v>
      </c>
      <c r="S1032">
        <f t="shared" si="32"/>
        <v>19</v>
      </c>
      <c r="T1032">
        <f>YEAR('For utfylling'!B1032)</f>
        <v>1900</v>
      </c>
      <c r="U1032">
        <f t="shared" si="33"/>
        <v>1881</v>
      </c>
      <c r="V1032">
        <f>IF(OR(U1032='For utfylling'!F1032,U1032=('For utfylling'!F1032+1),U1032=('For utfylling'!F1032-1)),1,0)</f>
        <v>0</v>
      </c>
    </row>
    <row r="1033" spans="4:22" x14ac:dyDescent="0.2">
      <c r="D1033" t="str">
        <f>MID('For utfylling'!$C1033,1,1)</f>
        <v/>
      </c>
      <c r="E1033" t="str">
        <f>MID('For utfylling'!$C1033,2,1)</f>
        <v/>
      </c>
      <c r="F1033" t="str">
        <f>MID('For utfylling'!$C1033,3,1)</f>
        <v/>
      </c>
      <c r="G1033" t="str">
        <f>MID('For utfylling'!$C1033,4,1)</f>
        <v/>
      </c>
      <c r="H1033" t="str">
        <f>MID('For utfylling'!$C1033,5,1)</f>
        <v/>
      </c>
      <c r="I1033" t="str">
        <f>MID('For utfylling'!$C1033,6,1)</f>
        <v/>
      </c>
      <c r="J1033" t="str">
        <f>MID('For utfylling'!$C1033,7,1)</f>
        <v/>
      </c>
      <c r="K1033" t="str">
        <f>MID('For utfylling'!$C1033,8,1)</f>
        <v/>
      </c>
      <c r="L1033" t="str">
        <f>MID('For utfylling'!$C1033,9,1)</f>
        <v/>
      </c>
      <c r="M1033" t="str">
        <f>MID('For utfylling'!$C1033,10,1)</f>
        <v/>
      </c>
      <c r="N1033" t="str">
        <f>RIGHT('For utfylling'!C1033,1)</f>
        <v/>
      </c>
      <c r="O1033">
        <f>IF(LEN('For utfylling'!C1033)&lt;11,1.1,SUM((D1033*$D$1+E1033*$E$1+F1033*$F$1+G1033*$G$1+H1033*$H$1+I1033*$I$1+J1033*$J$1+K1033*$K$1+L1033*$L$1+M1033*$M$1+N1033*$N$1))/11)</f>
        <v>1.1000000000000001</v>
      </c>
      <c r="P1033">
        <f>IF(LEN('For utfylling'!C1033)&lt;11,1.1,SUM((D1033*$D$2+E1033*$E$2+F1033*$F$2+G1033*$G$2+H1033*$H$2+I1033*$I$2+J1033*$J$2+K1033*$K$2+L1033*$L$2+M1033*$M$2))/11)</f>
        <v>1.1000000000000001</v>
      </c>
      <c r="S1033">
        <f t="shared" si="32"/>
        <v>19</v>
      </c>
      <c r="T1033">
        <f>YEAR('For utfylling'!B1033)</f>
        <v>1900</v>
      </c>
      <c r="U1033">
        <f t="shared" si="33"/>
        <v>1881</v>
      </c>
      <c r="V1033">
        <f>IF(OR(U1033='For utfylling'!F1033,U1033=('For utfylling'!F1033+1),U1033=('For utfylling'!F1033-1)),1,0)</f>
        <v>0</v>
      </c>
    </row>
    <row r="1034" spans="4:22" x14ac:dyDescent="0.2">
      <c r="D1034" t="str">
        <f>MID('For utfylling'!$C1034,1,1)</f>
        <v/>
      </c>
      <c r="E1034" t="str">
        <f>MID('For utfylling'!$C1034,2,1)</f>
        <v/>
      </c>
      <c r="F1034" t="str">
        <f>MID('For utfylling'!$C1034,3,1)</f>
        <v/>
      </c>
      <c r="G1034" t="str">
        <f>MID('For utfylling'!$C1034,4,1)</f>
        <v/>
      </c>
      <c r="H1034" t="str">
        <f>MID('For utfylling'!$C1034,5,1)</f>
        <v/>
      </c>
      <c r="I1034" t="str">
        <f>MID('For utfylling'!$C1034,6,1)</f>
        <v/>
      </c>
      <c r="J1034" t="str">
        <f>MID('For utfylling'!$C1034,7,1)</f>
        <v/>
      </c>
      <c r="K1034" t="str">
        <f>MID('For utfylling'!$C1034,8,1)</f>
        <v/>
      </c>
      <c r="L1034" t="str">
        <f>MID('For utfylling'!$C1034,9,1)</f>
        <v/>
      </c>
      <c r="M1034" t="str">
        <f>MID('For utfylling'!$C1034,10,1)</f>
        <v/>
      </c>
      <c r="N1034" t="str">
        <f>RIGHT('For utfylling'!C1034,1)</f>
        <v/>
      </c>
      <c r="O1034">
        <f>IF(LEN('For utfylling'!C1034)&lt;11,1.1,SUM((D1034*$D$1+E1034*$E$1+F1034*$F$1+G1034*$G$1+H1034*$H$1+I1034*$I$1+J1034*$J$1+K1034*$K$1+L1034*$L$1+M1034*$M$1+N1034*$N$1))/11)</f>
        <v>1.1000000000000001</v>
      </c>
      <c r="P1034">
        <f>IF(LEN('For utfylling'!C1034)&lt;11,1.1,SUM((D1034*$D$2+E1034*$E$2+F1034*$F$2+G1034*$G$2+H1034*$H$2+I1034*$I$2+J1034*$J$2+K1034*$K$2+L1034*$L$2+M1034*$M$2))/11)</f>
        <v>1.1000000000000001</v>
      </c>
      <c r="S1034">
        <f t="shared" si="32"/>
        <v>19</v>
      </c>
      <c r="T1034">
        <f>YEAR('For utfylling'!B1034)</f>
        <v>1900</v>
      </c>
      <c r="U1034">
        <f t="shared" si="33"/>
        <v>1881</v>
      </c>
      <c r="V1034">
        <f>IF(OR(U1034='For utfylling'!F1034,U1034=('For utfylling'!F1034+1),U1034=('For utfylling'!F1034-1)),1,0)</f>
        <v>0</v>
      </c>
    </row>
    <row r="1035" spans="4:22" x14ac:dyDescent="0.2">
      <c r="D1035" t="str">
        <f>MID('For utfylling'!$C1035,1,1)</f>
        <v/>
      </c>
      <c r="E1035" t="str">
        <f>MID('For utfylling'!$C1035,2,1)</f>
        <v/>
      </c>
      <c r="F1035" t="str">
        <f>MID('For utfylling'!$C1035,3,1)</f>
        <v/>
      </c>
      <c r="G1035" t="str">
        <f>MID('For utfylling'!$C1035,4,1)</f>
        <v/>
      </c>
      <c r="H1035" t="str">
        <f>MID('For utfylling'!$C1035,5,1)</f>
        <v/>
      </c>
      <c r="I1035" t="str">
        <f>MID('For utfylling'!$C1035,6,1)</f>
        <v/>
      </c>
      <c r="J1035" t="str">
        <f>MID('For utfylling'!$C1035,7,1)</f>
        <v/>
      </c>
      <c r="K1035" t="str">
        <f>MID('For utfylling'!$C1035,8,1)</f>
        <v/>
      </c>
      <c r="L1035" t="str">
        <f>MID('For utfylling'!$C1035,9,1)</f>
        <v/>
      </c>
      <c r="M1035" t="str">
        <f>MID('For utfylling'!$C1035,10,1)</f>
        <v/>
      </c>
      <c r="N1035" t="str">
        <f>RIGHT('For utfylling'!C1035,1)</f>
        <v/>
      </c>
      <c r="O1035">
        <f>IF(LEN('For utfylling'!C1035)&lt;11,1.1,SUM((D1035*$D$1+E1035*$E$1+F1035*$F$1+G1035*$G$1+H1035*$H$1+I1035*$I$1+J1035*$J$1+K1035*$K$1+L1035*$L$1+M1035*$M$1+N1035*$N$1))/11)</f>
        <v>1.1000000000000001</v>
      </c>
      <c r="P1035">
        <f>IF(LEN('For utfylling'!C1035)&lt;11,1.1,SUM((D1035*$D$2+E1035*$E$2+F1035*$F$2+G1035*$G$2+H1035*$H$2+I1035*$I$2+J1035*$J$2+K1035*$K$2+L1035*$L$2+M1035*$M$2))/11)</f>
        <v>1.1000000000000001</v>
      </c>
      <c r="S1035">
        <f t="shared" si="32"/>
        <v>19</v>
      </c>
      <c r="T1035">
        <f>YEAR('For utfylling'!B1035)</f>
        <v>1900</v>
      </c>
      <c r="U1035">
        <f t="shared" si="33"/>
        <v>1881</v>
      </c>
      <c r="V1035">
        <f>IF(OR(U1035='For utfylling'!F1035,U1035=('For utfylling'!F1035+1),U1035=('For utfylling'!F1035-1)),1,0)</f>
        <v>0</v>
      </c>
    </row>
    <row r="1036" spans="4:22" x14ac:dyDescent="0.2">
      <c r="D1036" t="str">
        <f>MID('For utfylling'!$C1036,1,1)</f>
        <v/>
      </c>
      <c r="E1036" t="str">
        <f>MID('For utfylling'!$C1036,2,1)</f>
        <v/>
      </c>
      <c r="F1036" t="str">
        <f>MID('For utfylling'!$C1036,3,1)</f>
        <v/>
      </c>
      <c r="G1036" t="str">
        <f>MID('For utfylling'!$C1036,4,1)</f>
        <v/>
      </c>
      <c r="H1036" t="str">
        <f>MID('For utfylling'!$C1036,5,1)</f>
        <v/>
      </c>
      <c r="I1036" t="str">
        <f>MID('For utfylling'!$C1036,6,1)</f>
        <v/>
      </c>
      <c r="J1036" t="str">
        <f>MID('For utfylling'!$C1036,7,1)</f>
        <v/>
      </c>
      <c r="K1036" t="str">
        <f>MID('For utfylling'!$C1036,8,1)</f>
        <v/>
      </c>
      <c r="L1036" t="str">
        <f>MID('For utfylling'!$C1036,9,1)</f>
        <v/>
      </c>
      <c r="M1036" t="str">
        <f>MID('For utfylling'!$C1036,10,1)</f>
        <v/>
      </c>
      <c r="N1036" t="str">
        <f>RIGHT('For utfylling'!C1036,1)</f>
        <v/>
      </c>
      <c r="O1036">
        <f>IF(LEN('For utfylling'!C1036)&lt;11,1.1,SUM((D1036*$D$1+E1036*$E$1+F1036*$F$1+G1036*$G$1+H1036*$H$1+I1036*$I$1+J1036*$J$1+K1036*$K$1+L1036*$L$1+M1036*$M$1+N1036*$N$1))/11)</f>
        <v>1.1000000000000001</v>
      </c>
      <c r="P1036">
        <f>IF(LEN('For utfylling'!C1036)&lt;11,1.1,SUM((D1036*$D$2+E1036*$E$2+F1036*$F$2+G1036*$G$2+H1036*$H$2+I1036*$I$2+J1036*$J$2+K1036*$K$2+L1036*$L$2+M1036*$M$2))/11)</f>
        <v>1.1000000000000001</v>
      </c>
      <c r="S1036">
        <f t="shared" si="32"/>
        <v>19</v>
      </c>
      <c r="T1036">
        <f>YEAR('For utfylling'!B1036)</f>
        <v>1900</v>
      </c>
      <c r="U1036">
        <f t="shared" si="33"/>
        <v>1881</v>
      </c>
      <c r="V1036">
        <f>IF(OR(U1036='For utfylling'!F1036,U1036=('For utfylling'!F1036+1),U1036=('For utfylling'!F1036-1)),1,0)</f>
        <v>0</v>
      </c>
    </row>
    <row r="1037" spans="4:22" x14ac:dyDescent="0.2">
      <c r="D1037" t="str">
        <f>MID('For utfylling'!$C1037,1,1)</f>
        <v/>
      </c>
      <c r="E1037" t="str">
        <f>MID('For utfylling'!$C1037,2,1)</f>
        <v/>
      </c>
      <c r="F1037" t="str">
        <f>MID('For utfylling'!$C1037,3,1)</f>
        <v/>
      </c>
      <c r="G1037" t="str">
        <f>MID('For utfylling'!$C1037,4,1)</f>
        <v/>
      </c>
      <c r="H1037" t="str">
        <f>MID('For utfylling'!$C1037,5,1)</f>
        <v/>
      </c>
      <c r="I1037" t="str">
        <f>MID('For utfylling'!$C1037,6,1)</f>
        <v/>
      </c>
      <c r="J1037" t="str">
        <f>MID('For utfylling'!$C1037,7,1)</f>
        <v/>
      </c>
      <c r="K1037" t="str">
        <f>MID('For utfylling'!$C1037,8,1)</f>
        <v/>
      </c>
      <c r="L1037" t="str">
        <f>MID('For utfylling'!$C1037,9,1)</f>
        <v/>
      </c>
      <c r="M1037" t="str">
        <f>MID('For utfylling'!$C1037,10,1)</f>
        <v/>
      </c>
      <c r="N1037" t="str">
        <f>RIGHT('For utfylling'!C1037,1)</f>
        <v/>
      </c>
      <c r="O1037">
        <f>IF(LEN('For utfylling'!C1037)&lt;11,1.1,SUM((D1037*$D$1+E1037*$E$1+F1037*$F$1+G1037*$G$1+H1037*$H$1+I1037*$I$1+J1037*$J$1+K1037*$K$1+L1037*$L$1+M1037*$M$1+N1037*$N$1))/11)</f>
        <v>1.1000000000000001</v>
      </c>
      <c r="P1037">
        <f>IF(LEN('For utfylling'!C1037)&lt;11,1.1,SUM((D1037*$D$2+E1037*$E$2+F1037*$F$2+G1037*$G$2+H1037*$H$2+I1037*$I$2+J1037*$J$2+K1037*$K$2+L1037*$L$2+M1037*$M$2))/11)</f>
        <v>1.1000000000000001</v>
      </c>
      <c r="S1037">
        <f t="shared" si="32"/>
        <v>19</v>
      </c>
      <c r="T1037">
        <f>YEAR('For utfylling'!B1037)</f>
        <v>1900</v>
      </c>
      <c r="U1037">
        <f t="shared" si="33"/>
        <v>1881</v>
      </c>
      <c r="V1037">
        <f>IF(OR(U1037='For utfylling'!F1037,U1037=('For utfylling'!F1037+1),U1037=('For utfylling'!F1037-1)),1,0)</f>
        <v>0</v>
      </c>
    </row>
    <row r="1038" spans="4:22" x14ac:dyDescent="0.2">
      <c r="D1038" t="str">
        <f>MID('For utfylling'!$C1038,1,1)</f>
        <v/>
      </c>
      <c r="E1038" t="str">
        <f>MID('For utfylling'!$C1038,2,1)</f>
        <v/>
      </c>
      <c r="F1038" t="str">
        <f>MID('For utfylling'!$C1038,3,1)</f>
        <v/>
      </c>
      <c r="G1038" t="str">
        <f>MID('For utfylling'!$C1038,4,1)</f>
        <v/>
      </c>
      <c r="H1038" t="str">
        <f>MID('For utfylling'!$C1038,5,1)</f>
        <v/>
      </c>
      <c r="I1038" t="str">
        <f>MID('For utfylling'!$C1038,6,1)</f>
        <v/>
      </c>
      <c r="J1038" t="str">
        <f>MID('For utfylling'!$C1038,7,1)</f>
        <v/>
      </c>
      <c r="K1038" t="str">
        <f>MID('For utfylling'!$C1038,8,1)</f>
        <v/>
      </c>
      <c r="L1038" t="str">
        <f>MID('For utfylling'!$C1038,9,1)</f>
        <v/>
      </c>
      <c r="M1038" t="str">
        <f>MID('For utfylling'!$C1038,10,1)</f>
        <v/>
      </c>
      <c r="N1038" t="str">
        <f>RIGHT('For utfylling'!C1038,1)</f>
        <v/>
      </c>
      <c r="O1038">
        <f>IF(LEN('For utfylling'!C1038)&lt;11,1.1,SUM((D1038*$D$1+E1038*$E$1+F1038*$F$1+G1038*$G$1+H1038*$H$1+I1038*$I$1+J1038*$J$1+K1038*$K$1+L1038*$L$1+M1038*$M$1+N1038*$N$1))/11)</f>
        <v>1.1000000000000001</v>
      </c>
      <c r="P1038">
        <f>IF(LEN('For utfylling'!C1038)&lt;11,1.1,SUM((D1038*$D$2+E1038*$E$2+F1038*$F$2+G1038*$G$2+H1038*$H$2+I1038*$I$2+J1038*$J$2+K1038*$K$2+L1038*$L$2+M1038*$M$2))/11)</f>
        <v>1.1000000000000001</v>
      </c>
      <c r="S1038">
        <f t="shared" si="32"/>
        <v>19</v>
      </c>
      <c r="T1038">
        <f>YEAR('For utfylling'!B1038)</f>
        <v>1900</v>
      </c>
      <c r="U1038">
        <f t="shared" si="33"/>
        <v>1881</v>
      </c>
      <c r="V1038">
        <f>IF(OR(U1038='For utfylling'!F1038,U1038=('For utfylling'!F1038+1),U1038=('For utfylling'!F1038-1)),1,0)</f>
        <v>0</v>
      </c>
    </row>
    <row r="1039" spans="4:22" x14ac:dyDescent="0.2">
      <c r="D1039" t="str">
        <f>MID('For utfylling'!$C1039,1,1)</f>
        <v/>
      </c>
      <c r="E1039" t="str">
        <f>MID('For utfylling'!$C1039,2,1)</f>
        <v/>
      </c>
      <c r="F1039" t="str">
        <f>MID('For utfylling'!$C1039,3,1)</f>
        <v/>
      </c>
      <c r="G1039" t="str">
        <f>MID('For utfylling'!$C1039,4,1)</f>
        <v/>
      </c>
      <c r="H1039" t="str">
        <f>MID('For utfylling'!$C1039,5,1)</f>
        <v/>
      </c>
      <c r="I1039" t="str">
        <f>MID('For utfylling'!$C1039,6,1)</f>
        <v/>
      </c>
      <c r="J1039" t="str">
        <f>MID('For utfylling'!$C1039,7,1)</f>
        <v/>
      </c>
      <c r="K1039" t="str">
        <f>MID('For utfylling'!$C1039,8,1)</f>
        <v/>
      </c>
      <c r="L1039" t="str">
        <f>MID('For utfylling'!$C1039,9,1)</f>
        <v/>
      </c>
      <c r="M1039" t="str">
        <f>MID('For utfylling'!$C1039,10,1)</f>
        <v/>
      </c>
      <c r="N1039" t="str">
        <f>RIGHT('For utfylling'!C1039,1)</f>
        <v/>
      </c>
      <c r="O1039">
        <f>IF(LEN('For utfylling'!C1039)&lt;11,1.1,SUM((D1039*$D$1+E1039*$E$1+F1039*$F$1+G1039*$G$1+H1039*$H$1+I1039*$I$1+J1039*$J$1+K1039*$K$1+L1039*$L$1+M1039*$M$1+N1039*$N$1))/11)</f>
        <v>1.1000000000000001</v>
      </c>
      <c r="P1039">
        <f>IF(LEN('For utfylling'!C1039)&lt;11,1.1,SUM((D1039*$D$2+E1039*$E$2+F1039*$F$2+G1039*$G$2+H1039*$H$2+I1039*$I$2+J1039*$J$2+K1039*$K$2+L1039*$L$2+M1039*$M$2))/11)</f>
        <v>1.1000000000000001</v>
      </c>
      <c r="S1039">
        <f t="shared" si="32"/>
        <v>19</v>
      </c>
      <c r="T1039">
        <f>YEAR('For utfylling'!B1039)</f>
        <v>1900</v>
      </c>
      <c r="U1039">
        <f t="shared" si="33"/>
        <v>1881</v>
      </c>
      <c r="V1039">
        <f>IF(OR(U1039='For utfylling'!F1039,U1039=('For utfylling'!F1039+1),U1039=('For utfylling'!F1039-1)),1,0)</f>
        <v>0</v>
      </c>
    </row>
    <row r="1040" spans="4:22" x14ac:dyDescent="0.2">
      <c r="D1040" t="str">
        <f>MID('For utfylling'!$C1040,1,1)</f>
        <v/>
      </c>
      <c r="E1040" t="str">
        <f>MID('For utfylling'!$C1040,2,1)</f>
        <v/>
      </c>
      <c r="F1040" t="str">
        <f>MID('For utfylling'!$C1040,3,1)</f>
        <v/>
      </c>
      <c r="G1040" t="str">
        <f>MID('For utfylling'!$C1040,4,1)</f>
        <v/>
      </c>
      <c r="H1040" t="str">
        <f>MID('For utfylling'!$C1040,5,1)</f>
        <v/>
      </c>
      <c r="I1040" t="str">
        <f>MID('For utfylling'!$C1040,6,1)</f>
        <v/>
      </c>
      <c r="J1040" t="str">
        <f>MID('For utfylling'!$C1040,7,1)</f>
        <v/>
      </c>
      <c r="K1040" t="str">
        <f>MID('For utfylling'!$C1040,8,1)</f>
        <v/>
      </c>
      <c r="L1040" t="str">
        <f>MID('For utfylling'!$C1040,9,1)</f>
        <v/>
      </c>
      <c r="M1040" t="str">
        <f>MID('For utfylling'!$C1040,10,1)</f>
        <v/>
      </c>
      <c r="N1040" t="str">
        <f>RIGHT('For utfylling'!C1040,1)</f>
        <v/>
      </c>
      <c r="O1040">
        <f>IF(LEN('For utfylling'!C1040)&lt;11,1.1,SUM((D1040*$D$1+E1040*$E$1+F1040*$F$1+G1040*$G$1+H1040*$H$1+I1040*$I$1+J1040*$J$1+K1040*$K$1+L1040*$L$1+M1040*$M$1+N1040*$N$1))/11)</f>
        <v>1.1000000000000001</v>
      </c>
      <c r="P1040">
        <f>IF(LEN('For utfylling'!C1040)&lt;11,1.1,SUM((D1040*$D$2+E1040*$E$2+F1040*$F$2+G1040*$G$2+H1040*$H$2+I1040*$I$2+J1040*$J$2+K1040*$K$2+L1040*$L$2+M1040*$M$2))/11)</f>
        <v>1.1000000000000001</v>
      </c>
      <c r="S1040">
        <f t="shared" si="32"/>
        <v>19</v>
      </c>
      <c r="T1040">
        <f>YEAR('For utfylling'!B1040)</f>
        <v>1900</v>
      </c>
      <c r="U1040">
        <f t="shared" si="33"/>
        <v>1881</v>
      </c>
      <c r="V1040">
        <f>IF(OR(U1040='For utfylling'!F1040,U1040=('For utfylling'!F1040+1),U1040=('For utfylling'!F1040-1)),1,0)</f>
        <v>0</v>
      </c>
    </row>
    <row r="1041" spans="4:22" x14ac:dyDescent="0.2">
      <c r="D1041" t="str">
        <f>MID('For utfylling'!$C1041,1,1)</f>
        <v/>
      </c>
      <c r="E1041" t="str">
        <f>MID('For utfylling'!$C1041,2,1)</f>
        <v/>
      </c>
      <c r="F1041" t="str">
        <f>MID('For utfylling'!$C1041,3,1)</f>
        <v/>
      </c>
      <c r="G1041" t="str">
        <f>MID('For utfylling'!$C1041,4,1)</f>
        <v/>
      </c>
      <c r="H1041" t="str">
        <f>MID('For utfylling'!$C1041,5,1)</f>
        <v/>
      </c>
      <c r="I1041" t="str">
        <f>MID('For utfylling'!$C1041,6,1)</f>
        <v/>
      </c>
      <c r="J1041" t="str">
        <f>MID('For utfylling'!$C1041,7,1)</f>
        <v/>
      </c>
      <c r="K1041" t="str">
        <f>MID('For utfylling'!$C1041,8,1)</f>
        <v/>
      </c>
      <c r="L1041" t="str">
        <f>MID('For utfylling'!$C1041,9,1)</f>
        <v/>
      </c>
      <c r="M1041" t="str">
        <f>MID('For utfylling'!$C1041,10,1)</f>
        <v/>
      </c>
      <c r="N1041" t="str">
        <f>RIGHT('For utfylling'!C1041,1)</f>
        <v/>
      </c>
      <c r="O1041">
        <f>IF(LEN('For utfylling'!C1041)&lt;11,1.1,SUM((D1041*$D$1+E1041*$E$1+F1041*$F$1+G1041*$G$1+H1041*$H$1+I1041*$I$1+J1041*$J$1+K1041*$K$1+L1041*$L$1+M1041*$M$1+N1041*$N$1))/11)</f>
        <v>1.1000000000000001</v>
      </c>
      <c r="P1041">
        <f>IF(LEN('For utfylling'!C1041)&lt;11,1.1,SUM((D1041*$D$2+E1041*$E$2+F1041*$F$2+G1041*$G$2+H1041*$H$2+I1041*$I$2+J1041*$J$2+K1041*$K$2+L1041*$L$2+M1041*$M$2))/11)</f>
        <v>1.1000000000000001</v>
      </c>
      <c r="S1041">
        <f t="shared" si="32"/>
        <v>19</v>
      </c>
      <c r="T1041">
        <f>YEAR('For utfylling'!B1041)</f>
        <v>1900</v>
      </c>
      <c r="U1041">
        <f t="shared" si="33"/>
        <v>1881</v>
      </c>
      <c r="V1041">
        <f>IF(OR(U1041='For utfylling'!F1041,U1041=('For utfylling'!F1041+1),U1041=('For utfylling'!F1041-1)),1,0)</f>
        <v>0</v>
      </c>
    </row>
    <row r="1042" spans="4:22" x14ac:dyDescent="0.2">
      <c r="D1042" t="str">
        <f>MID('For utfylling'!$C1042,1,1)</f>
        <v/>
      </c>
      <c r="E1042" t="str">
        <f>MID('For utfylling'!$C1042,2,1)</f>
        <v/>
      </c>
      <c r="F1042" t="str">
        <f>MID('For utfylling'!$C1042,3,1)</f>
        <v/>
      </c>
      <c r="G1042" t="str">
        <f>MID('For utfylling'!$C1042,4,1)</f>
        <v/>
      </c>
      <c r="H1042" t="str">
        <f>MID('For utfylling'!$C1042,5,1)</f>
        <v/>
      </c>
      <c r="I1042" t="str">
        <f>MID('For utfylling'!$C1042,6,1)</f>
        <v/>
      </c>
      <c r="J1042" t="str">
        <f>MID('For utfylling'!$C1042,7,1)</f>
        <v/>
      </c>
      <c r="K1042" t="str">
        <f>MID('For utfylling'!$C1042,8,1)</f>
        <v/>
      </c>
      <c r="L1042" t="str">
        <f>MID('For utfylling'!$C1042,9,1)</f>
        <v/>
      </c>
      <c r="M1042" t="str">
        <f>MID('For utfylling'!$C1042,10,1)</f>
        <v/>
      </c>
      <c r="N1042" t="str">
        <f>RIGHT('For utfylling'!C1042,1)</f>
        <v/>
      </c>
      <c r="O1042">
        <f>IF(LEN('For utfylling'!C1042)&lt;11,1.1,SUM((D1042*$D$1+E1042*$E$1+F1042*$F$1+G1042*$G$1+H1042*$H$1+I1042*$I$1+J1042*$J$1+K1042*$K$1+L1042*$L$1+M1042*$M$1+N1042*$N$1))/11)</f>
        <v>1.1000000000000001</v>
      </c>
      <c r="P1042">
        <f>IF(LEN('For utfylling'!C1042)&lt;11,1.1,SUM((D1042*$D$2+E1042*$E$2+F1042*$F$2+G1042*$G$2+H1042*$H$2+I1042*$I$2+J1042*$J$2+K1042*$K$2+L1042*$L$2+M1042*$M$2))/11)</f>
        <v>1.1000000000000001</v>
      </c>
      <c r="S1042">
        <f t="shared" si="32"/>
        <v>19</v>
      </c>
      <c r="T1042">
        <f>YEAR('For utfylling'!B1042)</f>
        <v>1900</v>
      </c>
      <c r="U1042">
        <f t="shared" si="33"/>
        <v>1881</v>
      </c>
      <c r="V1042">
        <f>IF(OR(U1042='For utfylling'!F1042,U1042=('For utfylling'!F1042+1),U1042=('For utfylling'!F1042-1)),1,0)</f>
        <v>0</v>
      </c>
    </row>
    <row r="1043" spans="4:22" x14ac:dyDescent="0.2">
      <c r="D1043" t="str">
        <f>MID('For utfylling'!$C1043,1,1)</f>
        <v/>
      </c>
      <c r="E1043" t="str">
        <f>MID('For utfylling'!$C1043,2,1)</f>
        <v/>
      </c>
      <c r="F1043" t="str">
        <f>MID('For utfylling'!$C1043,3,1)</f>
        <v/>
      </c>
      <c r="G1043" t="str">
        <f>MID('For utfylling'!$C1043,4,1)</f>
        <v/>
      </c>
      <c r="H1043" t="str">
        <f>MID('For utfylling'!$C1043,5,1)</f>
        <v/>
      </c>
      <c r="I1043" t="str">
        <f>MID('For utfylling'!$C1043,6,1)</f>
        <v/>
      </c>
      <c r="J1043" t="str">
        <f>MID('For utfylling'!$C1043,7,1)</f>
        <v/>
      </c>
      <c r="K1043" t="str">
        <f>MID('For utfylling'!$C1043,8,1)</f>
        <v/>
      </c>
      <c r="L1043" t="str">
        <f>MID('For utfylling'!$C1043,9,1)</f>
        <v/>
      </c>
      <c r="M1043" t="str">
        <f>MID('For utfylling'!$C1043,10,1)</f>
        <v/>
      </c>
      <c r="N1043" t="str">
        <f>RIGHT('For utfylling'!C1043,1)</f>
        <v/>
      </c>
      <c r="O1043">
        <f>IF(LEN('For utfylling'!C1043)&lt;11,1.1,SUM((D1043*$D$1+E1043*$E$1+F1043*$F$1+G1043*$G$1+H1043*$H$1+I1043*$I$1+J1043*$J$1+K1043*$K$1+L1043*$L$1+M1043*$M$1+N1043*$N$1))/11)</f>
        <v>1.1000000000000001</v>
      </c>
      <c r="P1043">
        <f>IF(LEN('For utfylling'!C1043)&lt;11,1.1,SUM((D1043*$D$2+E1043*$E$2+F1043*$F$2+G1043*$G$2+H1043*$H$2+I1043*$I$2+J1043*$J$2+K1043*$K$2+L1043*$L$2+M1043*$M$2))/11)</f>
        <v>1.1000000000000001</v>
      </c>
      <c r="S1043">
        <f t="shared" si="32"/>
        <v>19</v>
      </c>
      <c r="T1043">
        <f>YEAR('For utfylling'!B1043)</f>
        <v>1900</v>
      </c>
      <c r="U1043">
        <f t="shared" si="33"/>
        <v>1881</v>
      </c>
      <c r="V1043">
        <f>IF(OR(U1043='For utfylling'!F1043,U1043=('For utfylling'!F1043+1),U1043=('For utfylling'!F1043-1)),1,0)</f>
        <v>0</v>
      </c>
    </row>
    <row r="1044" spans="4:22" x14ac:dyDescent="0.2">
      <c r="D1044" t="str">
        <f>MID('For utfylling'!$C1044,1,1)</f>
        <v/>
      </c>
      <c r="E1044" t="str">
        <f>MID('For utfylling'!$C1044,2,1)</f>
        <v/>
      </c>
      <c r="F1044" t="str">
        <f>MID('For utfylling'!$C1044,3,1)</f>
        <v/>
      </c>
      <c r="G1044" t="str">
        <f>MID('For utfylling'!$C1044,4,1)</f>
        <v/>
      </c>
      <c r="H1044" t="str">
        <f>MID('For utfylling'!$C1044,5,1)</f>
        <v/>
      </c>
      <c r="I1044" t="str">
        <f>MID('For utfylling'!$C1044,6,1)</f>
        <v/>
      </c>
      <c r="J1044" t="str">
        <f>MID('For utfylling'!$C1044,7,1)</f>
        <v/>
      </c>
      <c r="K1044" t="str">
        <f>MID('For utfylling'!$C1044,8,1)</f>
        <v/>
      </c>
      <c r="L1044" t="str">
        <f>MID('For utfylling'!$C1044,9,1)</f>
        <v/>
      </c>
      <c r="M1044" t="str">
        <f>MID('For utfylling'!$C1044,10,1)</f>
        <v/>
      </c>
      <c r="N1044" t="str">
        <f>RIGHT('For utfylling'!C1044,1)</f>
        <v/>
      </c>
      <c r="O1044">
        <f>IF(LEN('For utfylling'!C1044)&lt;11,1.1,SUM((D1044*$D$1+E1044*$E$1+F1044*$F$1+G1044*$G$1+H1044*$H$1+I1044*$I$1+J1044*$J$1+K1044*$K$1+L1044*$L$1+M1044*$M$1+N1044*$N$1))/11)</f>
        <v>1.1000000000000001</v>
      </c>
      <c r="P1044">
        <f>IF(LEN('For utfylling'!C1044)&lt;11,1.1,SUM((D1044*$D$2+E1044*$E$2+F1044*$F$2+G1044*$G$2+H1044*$H$2+I1044*$I$2+J1044*$J$2+K1044*$K$2+L1044*$L$2+M1044*$M$2))/11)</f>
        <v>1.1000000000000001</v>
      </c>
      <c r="S1044">
        <f t="shared" si="32"/>
        <v>19</v>
      </c>
      <c r="T1044">
        <f>YEAR('For utfylling'!B1044)</f>
        <v>1900</v>
      </c>
      <c r="U1044">
        <f t="shared" si="33"/>
        <v>1881</v>
      </c>
      <c r="V1044">
        <f>IF(OR(U1044='For utfylling'!F1044,U1044=('For utfylling'!F1044+1),U1044=('For utfylling'!F1044-1)),1,0)</f>
        <v>0</v>
      </c>
    </row>
    <row r="1045" spans="4:22" x14ac:dyDescent="0.2">
      <c r="D1045" t="str">
        <f>MID('For utfylling'!$C1045,1,1)</f>
        <v/>
      </c>
      <c r="E1045" t="str">
        <f>MID('For utfylling'!$C1045,2,1)</f>
        <v/>
      </c>
      <c r="F1045" t="str">
        <f>MID('For utfylling'!$C1045,3,1)</f>
        <v/>
      </c>
      <c r="G1045" t="str">
        <f>MID('For utfylling'!$C1045,4,1)</f>
        <v/>
      </c>
      <c r="H1045" t="str">
        <f>MID('For utfylling'!$C1045,5,1)</f>
        <v/>
      </c>
      <c r="I1045" t="str">
        <f>MID('For utfylling'!$C1045,6,1)</f>
        <v/>
      </c>
      <c r="J1045" t="str">
        <f>MID('For utfylling'!$C1045,7,1)</f>
        <v/>
      </c>
      <c r="K1045" t="str">
        <f>MID('For utfylling'!$C1045,8,1)</f>
        <v/>
      </c>
      <c r="L1045" t="str">
        <f>MID('For utfylling'!$C1045,9,1)</f>
        <v/>
      </c>
      <c r="M1045" t="str">
        <f>MID('For utfylling'!$C1045,10,1)</f>
        <v/>
      </c>
      <c r="N1045" t="str">
        <f>RIGHT('For utfylling'!C1045,1)</f>
        <v/>
      </c>
      <c r="O1045">
        <f>IF(LEN('For utfylling'!C1045)&lt;11,1.1,SUM((D1045*$D$1+E1045*$E$1+F1045*$F$1+G1045*$G$1+H1045*$H$1+I1045*$I$1+J1045*$J$1+K1045*$K$1+L1045*$L$1+M1045*$M$1+N1045*$N$1))/11)</f>
        <v>1.1000000000000001</v>
      </c>
      <c r="P1045">
        <f>IF(LEN('For utfylling'!C1045)&lt;11,1.1,SUM((D1045*$D$2+E1045*$E$2+F1045*$F$2+G1045*$G$2+H1045*$H$2+I1045*$I$2+J1045*$J$2+K1045*$K$2+L1045*$L$2+M1045*$M$2))/11)</f>
        <v>1.1000000000000001</v>
      </c>
      <c r="S1045">
        <f t="shared" si="32"/>
        <v>19</v>
      </c>
      <c r="T1045">
        <f>YEAR('For utfylling'!B1045)</f>
        <v>1900</v>
      </c>
      <c r="U1045">
        <f t="shared" si="33"/>
        <v>1881</v>
      </c>
      <c r="V1045">
        <f>IF(OR(U1045='For utfylling'!F1045,U1045=('For utfylling'!F1045+1),U1045=('For utfylling'!F1045-1)),1,0)</f>
        <v>0</v>
      </c>
    </row>
    <row r="1046" spans="4:22" x14ac:dyDescent="0.2">
      <c r="D1046" t="str">
        <f>MID('For utfylling'!$C1046,1,1)</f>
        <v/>
      </c>
      <c r="E1046" t="str">
        <f>MID('For utfylling'!$C1046,2,1)</f>
        <v/>
      </c>
      <c r="F1046" t="str">
        <f>MID('For utfylling'!$C1046,3,1)</f>
        <v/>
      </c>
      <c r="G1046" t="str">
        <f>MID('For utfylling'!$C1046,4,1)</f>
        <v/>
      </c>
      <c r="H1046" t="str">
        <f>MID('For utfylling'!$C1046,5,1)</f>
        <v/>
      </c>
      <c r="I1046" t="str">
        <f>MID('For utfylling'!$C1046,6,1)</f>
        <v/>
      </c>
      <c r="J1046" t="str">
        <f>MID('For utfylling'!$C1046,7,1)</f>
        <v/>
      </c>
      <c r="K1046" t="str">
        <f>MID('For utfylling'!$C1046,8,1)</f>
        <v/>
      </c>
      <c r="L1046" t="str">
        <f>MID('For utfylling'!$C1046,9,1)</f>
        <v/>
      </c>
      <c r="M1046" t="str">
        <f>MID('For utfylling'!$C1046,10,1)</f>
        <v/>
      </c>
      <c r="N1046" t="str">
        <f>RIGHT('For utfylling'!C1046,1)</f>
        <v/>
      </c>
      <c r="O1046">
        <f>IF(LEN('For utfylling'!C1046)&lt;11,1.1,SUM((D1046*$D$1+E1046*$E$1+F1046*$F$1+G1046*$G$1+H1046*$H$1+I1046*$I$1+J1046*$J$1+K1046*$K$1+L1046*$L$1+M1046*$M$1+N1046*$N$1))/11)</f>
        <v>1.1000000000000001</v>
      </c>
      <c r="P1046">
        <f>IF(LEN('For utfylling'!C1046)&lt;11,1.1,SUM((D1046*$D$2+E1046*$E$2+F1046*$F$2+G1046*$G$2+H1046*$H$2+I1046*$I$2+J1046*$J$2+K1046*$K$2+L1046*$L$2+M1046*$M$2))/11)</f>
        <v>1.1000000000000001</v>
      </c>
      <c r="S1046">
        <f t="shared" si="32"/>
        <v>19</v>
      </c>
      <c r="T1046">
        <f>YEAR('For utfylling'!B1046)</f>
        <v>1900</v>
      </c>
      <c r="U1046">
        <f t="shared" si="33"/>
        <v>1881</v>
      </c>
      <c r="V1046">
        <f>IF(OR(U1046='For utfylling'!F1046,U1046=('For utfylling'!F1046+1),U1046=('For utfylling'!F1046-1)),1,0)</f>
        <v>0</v>
      </c>
    </row>
    <row r="1047" spans="4:22" x14ac:dyDescent="0.2">
      <c r="D1047" t="str">
        <f>MID('For utfylling'!$C1047,1,1)</f>
        <v/>
      </c>
      <c r="E1047" t="str">
        <f>MID('For utfylling'!$C1047,2,1)</f>
        <v/>
      </c>
      <c r="F1047" t="str">
        <f>MID('For utfylling'!$C1047,3,1)</f>
        <v/>
      </c>
      <c r="G1047" t="str">
        <f>MID('For utfylling'!$C1047,4,1)</f>
        <v/>
      </c>
      <c r="H1047" t="str">
        <f>MID('For utfylling'!$C1047,5,1)</f>
        <v/>
      </c>
      <c r="I1047" t="str">
        <f>MID('For utfylling'!$C1047,6,1)</f>
        <v/>
      </c>
      <c r="J1047" t="str">
        <f>MID('For utfylling'!$C1047,7,1)</f>
        <v/>
      </c>
      <c r="K1047" t="str">
        <f>MID('For utfylling'!$C1047,8,1)</f>
        <v/>
      </c>
      <c r="L1047" t="str">
        <f>MID('For utfylling'!$C1047,9,1)</f>
        <v/>
      </c>
      <c r="M1047" t="str">
        <f>MID('For utfylling'!$C1047,10,1)</f>
        <v/>
      </c>
      <c r="N1047" t="str">
        <f>RIGHT('For utfylling'!C1047,1)</f>
        <v/>
      </c>
      <c r="O1047">
        <f>IF(LEN('For utfylling'!C1047)&lt;11,1.1,SUM((D1047*$D$1+E1047*$E$1+F1047*$F$1+G1047*$G$1+H1047*$H$1+I1047*$I$1+J1047*$J$1+K1047*$K$1+L1047*$L$1+M1047*$M$1+N1047*$N$1))/11)</f>
        <v>1.1000000000000001</v>
      </c>
      <c r="P1047">
        <f>IF(LEN('For utfylling'!C1047)&lt;11,1.1,SUM((D1047*$D$2+E1047*$E$2+F1047*$F$2+G1047*$G$2+H1047*$H$2+I1047*$I$2+J1047*$J$2+K1047*$K$2+L1047*$L$2+M1047*$M$2))/11)</f>
        <v>1.1000000000000001</v>
      </c>
      <c r="S1047">
        <f t="shared" si="32"/>
        <v>19</v>
      </c>
      <c r="T1047">
        <f>YEAR('For utfylling'!B1047)</f>
        <v>1900</v>
      </c>
      <c r="U1047">
        <f t="shared" si="33"/>
        <v>1881</v>
      </c>
      <c r="V1047">
        <f>IF(OR(U1047='For utfylling'!F1047,U1047=('For utfylling'!F1047+1),U1047=('For utfylling'!F1047-1)),1,0)</f>
        <v>0</v>
      </c>
    </row>
    <row r="1048" spans="4:22" x14ac:dyDescent="0.2">
      <c r="D1048" t="str">
        <f>MID('For utfylling'!$C1048,1,1)</f>
        <v/>
      </c>
      <c r="E1048" t="str">
        <f>MID('For utfylling'!$C1048,2,1)</f>
        <v/>
      </c>
      <c r="F1048" t="str">
        <f>MID('For utfylling'!$C1048,3,1)</f>
        <v/>
      </c>
      <c r="G1048" t="str">
        <f>MID('For utfylling'!$C1048,4,1)</f>
        <v/>
      </c>
      <c r="H1048" t="str">
        <f>MID('For utfylling'!$C1048,5,1)</f>
        <v/>
      </c>
      <c r="I1048" t="str">
        <f>MID('For utfylling'!$C1048,6,1)</f>
        <v/>
      </c>
      <c r="J1048" t="str">
        <f>MID('For utfylling'!$C1048,7,1)</f>
        <v/>
      </c>
      <c r="K1048" t="str">
        <f>MID('For utfylling'!$C1048,8,1)</f>
        <v/>
      </c>
      <c r="L1048" t="str">
        <f>MID('For utfylling'!$C1048,9,1)</f>
        <v/>
      </c>
      <c r="M1048" t="str">
        <f>MID('For utfylling'!$C1048,10,1)</f>
        <v/>
      </c>
      <c r="N1048" t="str">
        <f>RIGHT('For utfylling'!C1048,1)</f>
        <v/>
      </c>
      <c r="O1048">
        <f>IF(LEN('For utfylling'!C1048)&lt;11,1.1,SUM((D1048*$D$1+E1048*$E$1+F1048*$F$1+G1048*$G$1+H1048*$H$1+I1048*$I$1+J1048*$J$1+K1048*$K$1+L1048*$L$1+M1048*$M$1+N1048*$N$1))/11)</f>
        <v>1.1000000000000001</v>
      </c>
      <c r="P1048">
        <f>IF(LEN('For utfylling'!C1048)&lt;11,1.1,SUM((D1048*$D$2+E1048*$E$2+F1048*$F$2+G1048*$G$2+H1048*$H$2+I1048*$I$2+J1048*$J$2+K1048*$K$2+L1048*$L$2+M1048*$M$2))/11)</f>
        <v>1.1000000000000001</v>
      </c>
      <c r="S1048">
        <f t="shared" si="32"/>
        <v>19</v>
      </c>
      <c r="T1048">
        <f>YEAR('For utfylling'!B1048)</f>
        <v>1900</v>
      </c>
      <c r="U1048">
        <f t="shared" si="33"/>
        <v>1881</v>
      </c>
      <c r="V1048">
        <f>IF(OR(U1048='For utfylling'!F1048,U1048=('For utfylling'!F1048+1),U1048=('For utfylling'!F1048-1)),1,0)</f>
        <v>0</v>
      </c>
    </row>
    <row r="1049" spans="4:22" x14ac:dyDescent="0.2">
      <c r="D1049" t="str">
        <f>MID('For utfylling'!$C1049,1,1)</f>
        <v/>
      </c>
      <c r="E1049" t="str">
        <f>MID('For utfylling'!$C1049,2,1)</f>
        <v/>
      </c>
      <c r="F1049" t="str">
        <f>MID('For utfylling'!$C1049,3,1)</f>
        <v/>
      </c>
      <c r="G1049" t="str">
        <f>MID('For utfylling'!$C1049,4,1)</f>
        <v/>
      </c>
      <c r="H1049" t="str">
        <f>MID('For utfylling'!$C1049,5,1)</f>
        <v/>
      </c>
      <c r="I1049" t="str">
        <f>MID('For utfylling'!$C1049,6,1)</f>
        <v/>
      </c>
      <c r="J1049" t="str">
        <f>MID('For utfylling'!$C1049,7,1)</f>
        <v/>
      </c>
      <c r="K1049" t="str">
        <f>MID('For utfylling'!$C1049,8,1)</f>
        <v/>
      </c>
      <c r="L1049" t="str">
        <f>MID('For utfylling'!$C1049,9,1)</f>
        <v/>
      </c>
      <c r="M1049" t="str">
        <f>MID('For utfylling'!$C1049,10,1)</f>
        <v/>
      </c>
      <c r="N1049" t="str">
        <f>RIGHT('For utfylling'!C1049,1)</f>
        <v/>
      </c>
      <c r="O1049">
        <f>IF(LEN('For utfylling'!C1049)&lt;11,1.1,SUM((D1049*$D$1+E1049*$E$1+F1049*$F$1+G1049*$G$1+H1049*$H$1+I1049*$I$1+J1049*$J$1+K1049*$K$1+L1049*$L$1+M1049*$M$1+N1049*$N$1))/11)</f>
        <v>1.1000000000000001</v>
      </c>
      <c r="P1049">
        <f>IF(LEN('For utfylling'!C1049)&lt;11,1.1,SUM((D1049*$D$2+E1049*$E$2+F1049*$F$2+G1049*$G$2+H1049*$H$2+I1049*$I$2+J1049*$J$2+K1049*$K$2+L1049*$L$2+M1049*$M$2))/11)</f>
        <v>1.1000000000000001</v>
      </c>
      <c r="S1049">
        <f t="shared" si="32"/>
        <v>19</v>
      </c>
      <c r="T1049">
        <f>YEAR('For utfylling'!B1049)</f>
        <v>1900</v>
      </c>
      <c r="U1049">
        <f t="shared" si="33"/>
        <v>1881</v>
      </c>
      <c r="V1049">
        <f>IF(OR(U1049='For utfylling'!F1049,U1049=('For utfylling'!F1049+1),U1049=('For utfylling'!F1049-1)),1,0)</f>
        <v>0</v>
      </c>
    </row>
    <row r="1050" spans="4:22" x14ac:dyDescent="0.2">
      <c r="D1050" t="str">
        <f>MID('For utfylling'!$C1050,1,1)</f>
        <v/>
      </c>
      <c r="E1050" t="str">
        <f>MID('For utfylling'!$C1050,2,1)</f>
        <v/>
      </c>
      <c r="F1050" t="str">
        <f>MID('For utfylling'!$C1050,3,1)</f>
        <v/>
      </c>
      <c r="G1050" t="str">
        <f>MID('For utfylling'!$C1050,4,1)</f>
        <v/>
      </c>
      <c r="H1050" t="str">
        <f>MID('For utfylling'!$C1050,5,1)</f>
        <v/>
      </c>
      <c r="I1050" t="str">
        <f>MID('For utfylling'!$C1050,6,1)</f>
        <v/>
      </c>
      <c r="J1050" t="str">
        <f>MID('For utfylling'!$C1050,7,1)</f>
        <v/>
      </c>
      <c r="K1050" t="str">
        <f>MID('For utfylling'!$C1050,8,1)</f>
        <v/>
      </c>
      <c r="L1050" t="str">
        <f>MID('For utfylling'!$C1050,9,1)</f>
        <v/>
      </c>
      <c r="M1050" t="str">
        <f>MID('For utfylling'!$C1050,10,1)</f>
        <v/>
      </c>
      <c r="N1050" t="str">
        <f>RIGHT('For utfylling'!C1050,1)</f>
        <v/>
      </c>
      <c r="O1050">
        <f>IF(LEN('For utfylling'!C1050)&lt;11,1.1,SUM((D1050*$D$1+E1050*$E$1+F1050*$F$1+G1050*$G$1+H1050*$H$1+I1050*$I$1+J1050*$J$1+K1050*$K$1+L1050*$L$1+M1050*$M$1+N1050*$N$1))/11)</f>
        <v>1.1000000000000001</v>
      </c>
      <c r="P1050">
        <f>IF(LEN('For utfylling'!C1050)&lt;11,1.1,SUM((D1050*$D$2+E1050*$E$2+F1050*$F$2+G1050*$G$2+H1050*$H$2+I1050*$I$2+J1050*$J$2+K1050*$K$2+L1050*$L$2+M1050*$M$2))/11)</f>
        <v>1.1000000000000001</v>
      </c>
      <c r="S1050">
        <f t="shared" si="32"/>
        <v>19</v>
      </c>
      <c r="T1050">
        <f>YEAR('For utfylling'!B1050)</f>
        <v>1900</v>
      </c>
      <c r="U1050">
        <f t="shared" si="33"/>
        <v>1881</v>
      </c>
      <c r="V1050">
        <f>IF(OR(U1050='For utfylling'!F1050,U1050=('For utfylling'!F1050+1),U1050=('For utfylling'!F1050-1)),1,0)</f>
        <v>0</v>
      </c>
    </row>
    <row r="1051" spans="4:22" x14ac:dyDescent="0.2">
      <c r="D1051" t="str">
        <f>MID('For utfylling'!$C1051,1,1)</f>
        <v/>
      </c>
      <c r="E1051" t="str">
        <f>MID('For utfylling'!$C1051,2,1)</f>
        <v/>
      </c>
      <c r="F1051" t="str">
        <f>MID('For utfylling'!$C1051,3,1)</f>
        <v/>
      </c>
      <c r="G1051" t="str">
        <f>MID('For utfylling'!$C1051,4,1)</f>
        <v/>
      </c>
      <c r="H1051" t="str">
        <f>MID('For utfylling'!$C1051,5,1)</f>
        <v/>
      </c>
      <c r="I1051" t="str">
        <f>MID('For utfylling'!$C1051,6,1)</f>
        <v/>
      </c>
      <c r="J1051" t="str">
        <f>MID('For utfylling'!$C1051,7,1)</f>
        <v/>
      </c>
      <c r="K1051" t="str">
        <f>MID('For utfylling'!$C1051,8,1)</f>
        <v/>
      </c>
      <c r="L1051" t="str">
        <f>MID('For utfylling'!$C1051,9,1)</f>
        <v/>
      </c>
      <c r="M1051" t="str">
        <f>MID('For utfylling'!$C1051,10,1)</f>
        <v/>
      </c>
      <c r="N1051" t="str">
        <f>RIGHT('For utfylling'!C1051,1)</f>
        <v/>
      </c>
      <c r="O1051">
        <f>IF(LEN('For utfylling'!C1051)&lt;11,1.1,SUM((D1051*$D$1+E1051*$E$1+F1051*$F$1+G1051*$G$1+H1051*$H$1+I1051*$I$1+J1051*$J$1+K1051*$K$1+L1051*$L$1+M1051*$M$1+N1051*$N$1))/11)</f>
        <v>1.1000000000000001</v>
      </c>
      <c r="P1051">
        <f>IF(LEN('For utfylling'!C1051)&lt;11,1.1,SUM((D1051*$D$2+E1051*$E$2+F1051*$F$2+G1051*$G$2+H1051*$H$2+I1051*$I$2+J1051*$J$2+K1051*$K$2+L1051*$L$2+M1051*$M$2))/11)</f>
        <v>1.1000000000000001</v>
      </c>
      <c r="S1051">
        <f t="shared" si="32"/>
        <v>19</v>
      </c>
      <c r="T1051">
        <f>YEAR('For utfylling'!B1051)</f>
        <v>1900</v>
      </c>
      <c r="U1051">
        <f t="shared" si="33"/>
        <v>1881</v>
      </c>
      <c r="V1051">
        <f>IF(OR(U1051='For utfylling'!F1051,U1051=('For utfylling'!F1051+1),U1051=('For utfylling'!F1051-1)),1,0)</f>
        <v>0</v>
      </c>
    </row>
    <row r="1052" spans="4:22" x14ac:dyDescent="0.2">
      <c r="D1052" t="str">
        <f>MID('For utfylling'!$C1052,1,1)</f>
        <v/>
      </c>
      <c r="E1052" t="str">
        <f>MID('For utfylling'!$C1052,2,1)</f>
        <v/>
      </c>
      <c r="F1052" t="str">
        <f>MID('For utfylling'!$C1052,3,1)</f>
        <v/>
      </c>
      <c r="G1052" t="str">
        <f>MID('For utfylling'!$C1052,4,1)</f>
        <v/>
      </c>
      <c r="H1052" t="str">
        <f>MID('For utfylling'!$C1052,5,1)</f>
        <v/>
      </c>
      <c r="I1052" t="str">
        <f>MID('For utfylling'!$C1052,6,1)</f>
        <v/>
      </c>
      <c r="J1052" t="str">
        <f>MID('For utfylling'!$C1052,7,1)</f>
        <v/>
      </c>
      <c r="K1052" t="str">
        <f>MID('For utfylling'!$C1052,8,1)</f>
        <v/>
      </c>
      <c r="L1052" t="str">
        <f>MID('For utfylling'!$C1052,9,1)</f>
        <v/>
      </c>
      <c r="M1052" t="str">
        <f>MID('For utfylling'!$C1052,10,1)</f>
        <v/>
      </c>
      <c r="N1052" t="str">
        <f>RIGHT('For utfylling'!C1052,1)</f>
        <v/>
      </c>
      <c r="O1052">
        <f>IF(LEN('For utfylling'!C1052)&lt;11,1.1,SUM((D1052*$D$1+E1052*$E$1+F1052*$F$1+G1052*$G$1+H1052*$H$1+I1052*$I$1+J1052*$J$1+K1052*$K$1+L1052*$L$1+M1052*$M$1+N1052*$N$1))/11)</f>
        <v>1.1000000000000001</v>
      </c>
      <c r="P1052">
        <f>IF(LEN('For utfylling'!C1052)&lt;11,1.1,SUM((D1052*$D$2+E1052*$E$2+F1052*$F$2+G1052*$G$2+H1052*$H$2+I1052*$I$2+J1052*$J$2+K1052*$K$2+L1052*$L$2+M1052*$M$2))/11)</f>
        <v>1.1000000000000001</v>
      </c>
      <c r="S1052">
        <f t="shared" si="32"/>
        <v>19</v>
      </c>
      <c r="T1052">
        <f>YEAR('For utfylling'!B1052)</f>
        <v>1900</v>
      </c>
      <c r="U1052">
        <f t="shared" si="33"/>
        <v>1881</v>
      </c>
      <c r="V1052">
        <f>IF(OR(U1052='For utfylling'!F1052,U1052=('For utfylling'!F1052+1),U1052=('For utfylling'!F1052-1)),1,0)</f>
        <v>0</v>
      </c>
    </row>
    <row r="1053" spans="4:22" x14ac:dyDescent="0.2">
      <c r="D1053" t="str">
        <f>MID('For utfylling'!$C1053,1,1)</f>
        <v/>
      </c>
      <c r="E1053" t="str">
        <f>MID('For utfylling'!$C1053,2,1)</f>
        <v/>
      </c>
      <c r="F1053" t="str">
        <f>MID('For utfylling'!$C1053,3,1)</f>
        <v/>
      </c>
      <c r="G1053" t="str">
        <f>MID('For utfylling'!$C1053,4,1)</f>
        <v/>
      </c>
      <c r="H1053" t="str">
        <f>MID('For utfylling'!$C1053,5,1)</f>
        <v/>
      </c>
      <c r="I1053" t="str">
        <f>MID('For utfylling'!$C1053,6,1)</f>
        <v/>
      </c>
      <c r="J1053" t="str">
        <f>MID('For utfylling'!$C1053,7,1)</f>
        <v/>
      </c>
      <c r="K1053" t="str">
        <f>MID('For utfylling'!$C1053,8,1)</f>
        <v/>
      </c>
      <c r="L1053" t="str">
        <f>MID('For utfylling'!$C1053,9,1)</f>
        <v/>
      </c>
      <c r="M1053" t="str">
        <f>MID('For utfylling'!$C1053,10,1)</f>
        <v/>
      </c>
      <c r="N1053" t="str">
        <f>RIGHT('For utfylling'!C1053,1)</f>
        <v/>
      </c>
      <c r="O1053">
        <f>IF(LEN('For utfylling'!C1053)&lt;11,1.1,SUM((D1053*$D$1+E1053*$E$1+F1053*$F$1+G1053*$G$1+H1053*$H$1+I1053*$I$1+J1053*$J$1+K1053*$K$1+L1053*$L$1+M1053*$M$1+N1053*$N$1))/11)</f>
        <v>1.1000000000000001</v>
      </c>
      <c r="P1053">
        <f>IF(LEN('For utfylling'!C1053)&lt;11,1.1,SUM((D1053*$D$2+E1053*$E$2+F1053*$F$2+G1053*$G$2+H1053*$H$2+I1053*$I$2+J1053*$J$2+K1053*$K$2+L1053*$L$2+M1053*$M$2))/11)</f>
        <v>1.1000000000000001</v>
      </c>
      <c r="S1053">
        <f t="shared" si="32"/>
        <v>19</v>
      </c>
      <c r="T1053">
        <f>YEAR('For utfylling'!B1053)</f>
        <v>1900</v>
      </c>
      <c r="U1053">
        <f t="shared" si="33"/>
        <v>1881</v>
      </c>
      <c r="V1053">
        <f>IF(OR(U1053='For utfylling'!F1053,U1053=('For utfylling'!F1053+1),U1053=('For utfylling'!F1053-1)),1,0)</f>
        <v>0</v>
      </c>
    </row>
    <row r="1054" spans="4:22" x14ac:dyDescent="0.2">
      <c r="D1054" t="str">
        <f>MID('For utfylling'!$C1054,1,1)</f>
        <v/>
      </c>
      <c r="E1054" t="str">
        <f>MID('For utfylling'!$C1054,2,1)</f>
        <v/>
      </c>
      <c r="F1054" t="str">
        <f>MID('For utfylling'!$C1054,3,1)</f>
        <v/>
      </c>
      <c r="G1054" t="str">
        <f>MID('For utfylling'!$C1054,4,1)</f>
        <v/>
      </c>
      <c r="H1054" t="str">
        <f>MID('For utfylling'!$C1054,5,1)</f>
        <v/>
      </c>
      <c r="I1054" t="str">
        <f>MID('For utfylling'!$C1054,6,1)</f>
        <v/>
      </c>
      <c r="J1054" t="str">
        <f>MID('For utfylling'!$C1054,7,1)</f>
        <v/>
      </c>
      <c r="K1054" t="str">
        <f>MID('For utfylling'!$C1054,8,1)</f>
        <v/>
      </c>
      <c r="L1054" t="str">
        <f>MID('For utfylling'!$C1054,9,1)</f>
        <v/>
      </c>
      <c r="M1054" t="str">
        <f>MID('For utfylling'!$C1054,10,1)</f>
        <v/>
      </c>
      <c r="N1054" t="str">
        <f>RIGHT('For utfylling'!C1054,1)</f>
        <v/>
      </c>
      <c r="O1054">
        <f>IF(LEN('For utfylling'!C1054)&lt;11,1.1,SUM((D1054*$D$1+E1054*$E$1+F1054*$F$1+G1054*$G$1+H1054*$H$1+I1054*$I$1+J1054*$J$1+K1054*$K$1+L1054*$L$1+M1054*$M$1+N1054*$N$1))/11)</f>
        <v>1.1000000000000001</v>
      </c>
      <c r="P1054">
        <f>IF(LEN('For utfylling'!C1054)&lt;11,1.1,SUM((D1054*$D$2+E1054*$E$2+F1054*$F$2+G1054*$G$2+H1054*$H$2+I1054*$I$2+J1054*$J$2+K1054*$K$2+L1054*$L$2+M1054*$M$2))/11)</f>
        <v>1.1000000000000001</v>
      </c>
      <c r="S1054">
        <f t="shared" si="32"/>
        <v>19</v>
      </c>
      <c r="T1054">
        <f>YEAR('For utfylling'!B1054)</f>
        <v>1900</v>
      </c>
      <c r="U1054">
        <f t="shared" si="33"/>
        <v>1881</v>
      </c>
      <c r="V1054">
        <f>IF(OR(U1054='For utfylling'!F1054,U1054=('For utfylling'!F1054+1),U1054=('For utfylling'!F1054-1)),1,0)</f>
        <v>0</v>
      </c>
    </row>
    <row r="1055" spans="4:22" x14ac:dyDescent="0.2">
      <c r="D1055" t="str">
        <f>MID('For utfylling'!$C1055,1,1)</f>
        <v/>
      </c>
      <c r="E1055" t="str">
        <f>MID('For utfylling'!$C1055,2,1)</f>
        <v/>
      </c>
      <c r="F1055" t="str">
        <f>MID('For utfylling'!$C1055,3,1)</f>
        <v/>
      </c>
      <c r="G1055" t="str">
        <f>MID('For utfylling'!$C1055,4,1)</f>
        <v/>
      </c>
      <c r="H1055" t="str">
        <f>MID('For utfylling'!$C1055,5,1)</f>
        <v/>
      </c>
      <c r="I1055" t="str">
        <f>MID('For utfylling'!$C1055,6,1)</f>
        <v/>
      </c>
      <c r="J1055" t="str">
        <f>MID('For utfylling'!$C1055,7,1)</f>
        <v/>
      </c>
      <c r="K1055" t="str">
        <f>MID('For utfylling'!$C1055,8,1)</f>
        <v/>
      </c>
      <c r="L1055" t="str">
        <f>MID('For utfylling'!$C1055,9,1)</f>
        <v/>
      </c>
      <c r="M1055" t="str">
        <f>MID('For utfylling'!$C1055,10,1)</f>
        <v/>
      </c>
      <c r="N1055" t="str">
        <f>RIGHT('For utfylling'!C1055,1)</f>
        <v/>
      </c>
      <c r="O1055">
        <f>IF(LEN('For utfylling'!C1055)&lt;11,1.1,SUM((D1055*$D$1+E1055*$E$1+F1055*$F$1+G1055*$G$1+H1055*$H$1+I1055*$I$1+J1055*$J$1+K1055*$K$1+L1055*$L$1+M1055*$M$1+N1055*$N$1))/11)</f>
        <v>1.1000000000000001</v>
      </c>
      <c r="P1055">
        <f>IF(LEN('For utfylling'!C1055)&lt;11,1.1,SUM((D1055*$D$2+E1055*$E$2+F1055*$F$2+G1055*$G$2+H1055*$H$2+I1055*$I$2+J1055*$J$2+K1055*$K$2+L1055*$L$2+M1055*$M$2))/11)</f>
        <v>1.1000000000000001</v>
      </c>
      <c r="S1055">
        <f t="shared" si="32"/>
        <v>19</v>
      </c>
      <c r="T1055">
        <f>YEAR('For utfylling'!B1055)</f>
        <v>1900</v>
      </c>
      <c r="U1055">
        <f t="shared" si="33"/>
        <v>1881</v>
      </c>
      <c r="V1055">
        <f>IF(OR(U1055='For utfylling'!F1055,U1055=('For utfylling'!F1055+1),U1055=('For utfylling'!F1055-1)),1,0)</f>
        <v>0</v>
      </c>
    </row>
    <row r="1056" spans="4:22" x14ac:dyDescent="0.2">
      <c r="D1056" t="str">
        <f>MID('For utfylling'!$C1056,1,1)</f>
        <v/>
      </c>
      <c r="E1056" t="str">
        <f>MID('For utfylling'!$C1056,2,1)</f>
        <v/>
      </c>
      <c r="F1056" t="str">
        <f>MID('For utfylling'!$C1056,3,1)</f>
        <v/>
      </c>
      <c r="G1056" t="str">
        <f>MID('For utfylling'!$C1056,4,1)</f>
        <v/>
      </c>
      <c r="H1056" t="str">
        <f>MID('For utfylling'!$C1056,5,1)</f>
        <v/>
      </c>
      <c r="I1056" t="str">
        <f>MID('For utfylling'!$C1056,6,1)</f>
        <v/>
      </c>
      <c r="J1056" t="str">
        <f>MID('For utfylling'!$C1056,7,1)</f>
        <v/>
      </c>
      <c r="K1056" t="str">
        <f>MID('For utfylling'!$C1056,8,1)</f>
        <v/>
      </c>
      <c r="L1056" t="str">
        <f>MID('For utfylling'!$C1056,9,1)</f>
        <v/>
      </c>
      <c r="M1056" t="str">
        <f>MID('For utfylling'!$C1056,10,1)</f>
        <v/>
      </c>
      <c r="N1056" t="str">
        <f>RIGHT('For utfylling'!C1056,1)</f>
        <v/>
      </c>
      <c r="O1056">
        <f>IF(LEN('For utfylling'!C1056)&lt;11,1.1,SUM((D1056*$D$1+E1056*$E$1+F1056*$F$1+G1056*$G$1+H1056*$H$1+I1056*$I$1+J1056*$J$1+K1056*$K$1+L1056*$L$1+M1056*$M$1+N1056*$N$1))/11)</f>
        <v>1.1000000000000001</v>
      </c>
      <c r="P1056">
        <f>IF(LEN('For utfylling'!C1056)&lt;11,1.1,SUM((D1056*$D$2+E1056*$E$2+F1056*$F$2+G1056*$G$2+H1056*$H$2+I1056*$I$2+J1056*$J$2+K1056*$K$2+L1056*$L$2+M1056*$M$2))/11)</f>
        <v>1.1000000000000001</v>
      </c>
      <c r="S1056">
        <f t="shared" si="32"/>
        <v>19</v>
      </c>
      <c r="T1056">
        <f>YEAR('For utfylling'!B1056)</f>
        <v>1900</v>
      </c>
      <c r="U1056">
        <f t="shared" si="33"/>
        <v>1881</v>
      </c>
      <c r="V1056">
        <f>IF(OR(U1056='For utfylling'!F1056,U1056=('For utfylling'!F1056+1),U1056=('For utfylling'!F1056-1)),1,0)</f>
        <v>0</v>
      </c>
    </row>
    <row r="1057" spans="4:22" x14ac:dyDescent="0.2">
      <c r="D1057" t="str">
        <f>MID('For utfylling'!$C1057,1,1)</f>
        <v/>
      </c>
      <c r="E1057" t="str">
        <f>MID('For utfylling'!$C1057,2,1)</f>
        <v/>
      </c>
      <c r="F1057" t="str">
        <f>MID('For utfylling'!$C1057,3,1)</f>
        <v/>
      </c>
      <c r="G1057" t="str">
        <f>MID('For utfylling'!$C1057,4,1)</f>
        <v/>
      </c>
      <c r="H1057" t="str">
        <f>MID('For utfylling'!$C1057,5,1)</f>
        <v/>
      </c>
      <c r="I1057" t="str">
        <f>MID('For utfylling'!$C1057,6,1)</f>
        <v/>
      </c>
      <c r="J1057" t="str">
        <f>MID('For utfylling'!$C1057,7,1)</f>
        <v/>
      </c>
      <c r="K1057" t="str">
        <f>MID('For utfylling'!$C1057,8,1)</f>
        <v/>
      </c>
      <c r="L1057" t="str">
        <f>MID('For utfylling'!$C1057,9,1)</f>
        <v/>
      </c>
      <c r="M1057" t="str">
        <f>MID('For utfylling'!$C1057,10,1)</f>
        <v/>
      </c>
      <c r="N1057" t="str">
        <f>RIGHT('For utfylling'!C1057,1)</f>
        <v/>
      </c>
      <c r="O1057">
        <f>IF(LEN('For utfylling'!C1057)&lt;11,1.1,SUM((D1057*$D$1+E1057*$E$1+F1057*$F$1+G1057*$G$1+H1057*$H$1+I1057*$I$1+J1057*$J$1+K1057*$K$1+L1057*$L$1+M1057*$M$1+N1057*$N$1))/11)</f>
        <v>1.1000000000000001</v>
      </c>
      <c r="P1057">
        <f>IF(LEN('For utfylling'!C1057)&lt;11,1.1,SUM((D1057*$D$2+E1057*$E$2+F1057*$F$2+G1057*$G$2+H1057*$H$2+I1057*$I$2+J1057*$J$2+K1057*$K$2+L1057*$L$2+M1057*$M$2))/11)</f>
        <v>1.1000000000000001</v>
      </c>
      <c r="S1057">
        <f t="shared" si="32"/>
        <v>19</v>
      </c>
      <c r="T1057">
        <f>YEAR('For utfylling'!B1057)</f>
        <v>1900</v>
      </c>
      <c r="U1057">
        <f t="shared" si="33"/>
        <v>1881</v>
      </c>
      <c r="V1057">
        <f>IF(OR(U1057='For utfylling'!F1057,U1057=('For utfylling'!F1057+1),U1057=('For utfylling'!F1057-1)),1,0)</f>
        <v>0</v>
      </c>
    </row>
    <row r="1058" spans="4:22" x14ac:dyDescent="0.2">
      <c r="D1058" t="str">
        <f>MID('For utfylling'!$C1058,1,1)</f>
        <v/>
      </c>
      <c r="E1058" t="str">
        <f>MID('For utfylling'!$C1058,2,1)</f>
        <v/>
      </c>
      <c r="F1058" t="str">
        <f>MID('For utfylling'!$C1058,3,1)</f>
        <v/>
      </c>
      <c r="G1058" t="str">
        <f>MID('For utfylling'!$C1058,4,1)</f>
        <v/>
      </c>
      <c r="H1058" t="str">
        <f>MID('For utfylling'!$C1058,5,1)</f>
        <v/>
      </c>
      <c r="I1058" t="str">
        <f>MID('For utfylling'!$C1058,6,1)</f>
        <v/>
      </c>
      <c r="J1058" t="str">
        <f>MID('For utfylling'!$C1058,7,1)</f>
        <v/>
      </c>
      <c r="K1058" t="str">
        <f>MID('For utfylling'!$C1058,8,1)</f>
        <v/>
      </c>
      <c r="L1058" t="str">
        <f>MID('For utfylling'!$C1058,9,1)</f>
        <v/>
      </c>
      <c r="M1058" t="str">
        <f>MID('For utfylling'!$C1058,10,1)</f>
        <v/>
      </c>
      <c r="N1058" t="str">
        <f>RIGHT('For utfylling'!C1058,1)</f>
        <v/>
      </c>
      <c r="O1058">
        <f>IF(LEN('For utfylling'!C1058)&lt;11,1.1,SUM((D1058*$D$1+E1058*$E$1+F1058*$F$1+G1058*$G$1+H1058*$H$1+I1058*$I$1+J1058*$J$1+K1058*$K$1+L1058*$L$1+M1058*$M$1+N1058*$N$1))/11)</f>
        <v>1.1000000000000001</v>
      </c>
      <c r="P1058">
        <f>IF(LEN('For utfylling'!C1058)&lt;11,1.1,SUM((D1058*$D$2+E1058*$E$2+F1058*$F$2+G1058*$G$2+H1058*$H$2+I1058*$I$2+J1058*$J$2+K1058*$K$2+L1058*$L$2+M1058*$M$2))/11)</f>
        <v>1.1000000000000001</v>
      </c>
      <c r="S1058">
        <f t="shared" si="32"/>
        <v>19</v>
      </c>
      <c r="T1058">
        <f>YEAR('For utfylling'!B1058)</f>
        <v>1900</v>
      </c>
      <c r="U1058">
        <f t="shared" si="33"/>
        <v>1881</v>
      </c>
      <c r="V1058">
        <f>IF(OR(U1058='For utfylling'!F1058,U1058=('For utfylling'!F1058+1),U1058=('For utfylling'!F1058-1)),1,0)</f>
        <v>0</v>
      </c>
    </row>
    <row r="1059" spans="4:22" x14ac:dyDescent="0.2">
      <c r="D1059" t="str">
        <f>MID('For utfylling'!$C1059,1,1)</f>
        <v/>
      </c>
      <c r="E1059" t="str">
        <f>MID('For utfylling'!$C1059,2,1)</f>
        <v/>
      </c>
      <c r="F1059" t="str">
        <f>MID('For utfylling'!$C1059,3,1)</f>
        <v/>
      </c>
      <c r="G1059" t="str">
        <f>MID('For utfylling'!$C1059,4,1)</f>
        <v/>
      </c>
      <c r="H1059" t="str">
        <f>MID('For utfylling'!$C1059,5,1)</f>
        <v/>
      </c>
      <c r="I1059" t="str">
        <f>MID('For utfylling'!$C1059,6,1)</f>
        <v/>
      </c>
      <c r="J1059" t="str">
        <f>MID('For utfylling'!$C1059,7,1)</f>
        <v/>
      </c>
      <c r="K1059" t="str">
        <f>MID('For utfylling'!$C1059,8,1)</f>
        <v/>
      </c>
      <c r="L1059" t="str">
        <f>MID('For utfylling'!$C1059,9,1)</f>
        <v/>
      </c>
      <c r="M1059" t="str">
        <f>MID('For utfylling'!$C1059,10,1)</f>
        <v/>
      </c>
      <c r="N1059" t="str">
        <f>RIGHT('For utfylling'!C1059,1)</f>
        <v/>
      </c>
      <c r="O1059">
        <f>IF(LEN('For utfylling'!C1059)&lt;11,1.1,SUM((D1059*$D$1+E1059*$E$1+F1059*$F$1+G1059*$G$1+H1059*$H$1+I1059*$I$1+J1059*$J$1+K1059*$K$1+L1059*$L$1+M1059*$M$1+N1059*$N$1))/11)</f>
        <v>1.1000000000000001</v>
      </c>
      <c r="P1059">
        <f>IF(LEN('For utfylling'!C1059)&lt;11,1.1,SUM((D1059*$D$2+E1059*$E$2+F1059*$F$2+G1059*$G$2+H1059*$H$2+I1059*$I$2+J1059*$J$2+K1059*$K$2+L1059*$L$2+M1059*$M$2))/11)</f>
        <v>1.1000000000000001</v>
      </c>
      <c r="S1059">
        <f t="shared" si="32"/>
        <v>19</v>
      </c>
      <c r="T1059">
        <f>YEAR('For utfylling'!B1059)</f>
        <v>1900</v>
      </c>
      <c r="U1059">
        <f t="shared" si="33"/>
        <v>1881</v>
      </c>
      <c r="V1059">
        <f>IF(OR(U1059='For utfylling'!F1059,U1059=('For utfylling'!F1059+1),U1059=('For utfylling'!F1059-1)),1,0)</f>
        <v>0</v>
      </c>
    </row>
    <row r="1060" spans="4:22" x14ac:dyDescent="0.2">
      <c r="D1060" t="str">
        <f>MID('For utfylling'!$C1060,1,1)</f>
        <v/>
      </c>
      <c r="E1060" t="str">
        <f>MID('For utfylling'!$C1060,2,1)</f>
        <v/>
      </c>
      <c r="F1060" t="str">
        <f>MID('For utfylling'!$C1060,3,1)</f>
        <v/>
      </c>
      <c r="G1060" t="str">
        <f>MID('For utfylling'!$C1060,4,1)</f>
        <v/>
      </c>
      <c r="H1060" t="str">
        <f>MID('For utfylling'!$C1060,5,1)</f>
        <v/>
      </c>
      <c r="I1060" t="str">
        <f>MID('For utfylling'!$C1060,6,1)</f>
        <v/>
      </c>
      <c r="J1060" t="str">
        <f>MID('For utfylling'!$C1060,7,1)</f>
        <v/>
      </c>
      <c r="K1060" t="str">
        <f>MID('For utfylling'!$C1060,8,1)</f>
        <v/>
      </c>
      <c r="L1060" t="str">
        <f>MID('For utfylling'!$C1060,9,1)</f>
        <v/>
      </c>
      <c r="M1060" t="str">
        <f>MID('For utfylling'!$C1060,10,1)</f>
        <v/>
      </c>
      <c r="N1060" t="str">
        <f>RIGHT('For utfylling'!C1060,1)</f>
        <v/>
      </c>
      <c r="O1060">
        <f>IF(LEN('For utfylling'!C1060)&lt;11,1.1,SUM((D1060*$D$1+E1060*$E$1+F1060*$F$1+G1060*$G$1+H1060*$H$1+I1060*$I$1+J1060*$J$1+K1060*$K$1+L1060*$L$1+M1060*$M$1+N1060*$N$1))/11)</f>
        <v>1.1000000000000001</v>
      </c>
      <c r="P1060">
        <f>IF(LEN('For utfylling'!C1060)&lt;11,1.1,SUM((D1060*$D$2+E1060*$E$2+F1060*$F$2+G1060*$G$2+H1060*$H$2+I1060*$I$2+J1060*$J$2+K1060*$K$2+L1060*$L$2+M1060*$M$2))/11)</f>
        <v>1.1000000000000001</v>
      </c>
      <c r="S1060">
        <f t="shared" si="32"/>
        <v>19</v>
      </c>
      <c r="T1060">
        <f>YEAR('For utfylling'!B1060)</f>
        <v>1900</v>
      </c>
      <c r="U1060">
        <f t="shared" si="33"/>
        <v>1881</v>
      </c>
      <c r="V1060">
        <f>IF(OR(U1060='For utfylling'!F1060,U1060=('For utfylling'!F1060+1),U1060=('For utfylling'!F1060-1)),1,0)</f>
        <v>0</v>
      </c>
    </row>
    <row r="1061" spans="4:22" x14ac:dyDescent="0.2">
      <c r="D1061" t="str">
        <f>MID('For utfylling'!$C1061,1,1)</f>
        <v/>
      </c>
      <c r="E1061" t="str">
        <f>MID('For utfylling'!$C1061,2,1)</f>
        <v/>
      </c>
      <c r="F1061" t="str">
        <f>MID('For utfylling'!$C1061,3,1)</f>
        <v/>
      </c>
      <c r="G1061" t="str">
        <f>MID('For utfylling'!$C1061,4,1)</f>
        <v/>
      </c>
      <c r="H1061" t="str">
        <f>MID('For utfylling'!$C1061,5,1)</f>
        <v/>
      </c>
      <c r="I1061" t="str">
        <f>MID('For utfylling'!$C1061,6,1)</f>
        <v/>
      </c>
      <c r="J1061" t="str">
        <f>MID('For utfylling'!$C1061,7,1)</f>
        <v/>
      </c>
      <c r="K1061" t="str">
        <f>MID('For utfylling'!$C1061,8,1)</f>
        <v/>
      </c>
      <c r="L1061" t="str">
        <f>MID('For utfylling'!$C1061,9,1)</f>
        <v/>
      </c>
      <c r="M1061" t="str">
        <f>MID('For utfylling'!$C1061,10,1)</f>
        <v/>
      </c>
      <c r="N1061" t="str">
        <f>RIGHT('For utfylling'!C1061,1)</f>
        <v/>
      </c>
      <c r="O1061">
        <f>IF(LEN('For utfylling'!C1061)&lt;11,1.1,SUM((D1061*$D$1+E1061*$E$1+F1061*$F$1+G1061*$G$1+H1061*$H$1+I1061*$I$1+J1061*$J$1+K1061*$K$1+L1061*$L$1+M1061*$M$1+N1061*$N$1))/11)</f>
        <v>1.1000000000000001</v>
      </c>
      <c r="P1061">
        <f>IF(LEN('For utfylling'!C1061)&lt;11,1.1,SUM((D1061*$D$2+E1061*$E$2+F1061*$F$2+G1061*$G$2+H1061*$H$2+I1061*$I$2+J1061*$J$2+K1061*$K$2+L1061*$L$2+M1061*$M$2))/11)</f>
        <v>1.1000000000000001</v>
      </c>
      <c r="S1061">
        <f t="shared" si="32"/>
        <v>19</v>
      </c>
      <c r="T1061">
        <f>YEAR('For utfylling'!B1061)</f>
        <v>1900</v>
      </c>
      <c r="U1061">
        <f t="shared" si="33"/>
        <v>1881</v>
      </c>
      <c r="V1061">
        <f>IF(OR(U1061='For utfylling'!F1061,U1061=('For utfylling'!F1061+1),U1061=('For utfylling'!F1061-1)),1,0)</f>
        <v>0</v>
      </c>
    </row>
    <row r="1062" spans="4:22" x14ac:dyDescent="0.2">
      <c r="D1062" t="str">
        <f>MID('For utfylling'!$C1062,1,1)</f>
        <v/>
      </c>
      <c r="E1062" t="str">
        <f>MID('For utfylling'!$C1062,2,1)</f>
        <v/>
      </c>
      <c r="F1062" t="str">
        <f>MID('For utfylling'!$C1062,3,1)</f>
        <v/>
      </c>
      <c r="G1062" t="str">
        <f>MID('For utfylling'!$C1062,4,1)</f>
        <v/>
      </c>
      <c r="H1062" t="str">
        <f>MID('For utfylling'!$C1062,5,1)</f>
        <v/>
      </c>
      <c r="I1062" t="str">
        <f>MID('For utfylling'!$C1062,6,1)</f>
        <v/>
      </c>
      <c r="J1062" t="str">
        <f>MID('For utfylling'!$C1062,7,1)</f>
        <v/>
      </c>
      <c r="K1062" t="str">
        <f>MID('For utfylling'!$C1062,8,1)</f>
        <v/>
      </c>
      <c r="L1062" t="str">
        <f>MID('For utfylling'!$C1062,9,1)</f>
        <v/>
      </c>
      <c r="M1062" t="str">
        <f>MID('For utfylling'!$C1062,10,1)</f>
        <v/>
      </c>
      <c r="N1062" t="str">
        <f>RIGHT('For utfylling'!C1062,1)</f>
        <v/>
      </c>
      <c r="O1062">
        <f>IF(LEN('For utfylling'!C1062)&lt;11,1.1,SUM((D1062*$D$1+E1062*$E$1+F1062*$F$1+G1062*$G$1+H1062*$H$1+I1062*$I$1+J1062*$J$1+K1062*$K$1+L1062*$L$1+M1062*$M$1+N1062*$N$1))/11)</f>
        <v>1.1000000000000001</v>
      </c>
      <c r="P1062">
        <f>IF(LEN('For utfylling'!C1062)&lt;11,1.1,SUM((D1062*$D$2+E1062*$E$2+F1062*$F$2+G1062*$G$2+H1062*$H$2+I1062*$I$2+J1062*$J$2+K1062*$K$2+L1062*$L$2+M1062*$M$2))/11)</f>
        <v>1.1000000000000001</v>
      </c>
      <c r="S1062">
        <f t="shared" si="32"/>
        <v>19</v>
      </c>
      <c r="T1062">
        <f>YEAR('For utfylling'!B1062)</f>
        <v>1900</v>
      </c>
      <c r="U1062">
        <f t="shared" si="33"/>
        <v>1881</v>
      </c>
      <c r="V1062">
        <f>IF(OR(U1062='For utfylling'!F1062,U1062=('For utfylling'!F1062+1),U1062=('For utfylling'!F1062-1)),1,0)</f>
        <v>0</v>
      </c>
    </row>
    <row r="1063" spans="4:22" x14ac:dyDescent="0.2">
      <c r="D1063" t="str">
        <f>MID('For utfylling'!$C1063,1,1)</f>
        <v/>
      </c>
      <c r="E1063" t="str">
        <f>MID('For utfylling'!$C1063,2,1)</f>
        <v/>
      </c>
      <c r="F1063" t="str">
        <f>MID('For utfylling'!$C1063,3,1)</f>
        <v/>
      </c>
      <c r="G1063" t="str">
        <f>MID('For utfylling'!$C1063,4,1)</f>
        <v/>
      </c>
      <c r="H1063" t="str">
        <f>MID('For utfylling'!$C1063,5,1)</f>
        <v/>
      </c>
      <c r="I1063" t="str">
        <f>MID('For utfylling'!$C1063,6,1)</f>
        <v/>
      </c>
      <c r="J1063" t="str">
        <f>MID('For utfylling'!$C1063,7,1)</f>
        <v/>
      </c>
      <c r="K1063" t="str">
        <f>MID('For utfylling'!$C1063,8,1)</f>
        <v/>
      </c>
      <c r="L1063" t="str">
        <f>MID('For utfylling'!$C1063,9,1)</f>
        <v/>
      </c>
      <c r="M1063" t="str">
        <f>MID('For utfylling'!$C1063,10,1)</f>
        <v/>
      </c>
      <c r="N1063" t="str">
        <f>RIGHT('For utfylling'!C1063,1)</f>
        <v/>
      </c>
      <c r="O1063">
        <f>IF(LEN('For utfylling'!C1063)&lt;11,1.1,SUM((D1063*$D$1+E1063*$E$1+F1063*$F$1+G1063*$G$1+H1063*$H$1+I1063*$I$1+J1063*$J$1+K1063*$K$1+L1063*$L$1+M1063*$M$1+N1063*$N$1))/11)</f>
        <v>1.1000000000000001</v>
      </c>
      <c r="P1063">
        <f>IF(LEN('For utfylling'!C1063)&lt;11,1.1,SUM((D1063*$D$2+E1063*$E$2+F1063*$F$2+G1063*$G$2+H1063*$H$2+I1063*$I$2+J1063*$J$2+K1063*$K$2+L1063*$L$2+M1063*$M$2))/11)</f>
        <v>1.1000000000000001</v>
      </c>
      <c r="S1063">
        <f t="shared" si="32"/>
        <v>19</v>
      </c>
      <c r="T1063">
        <f>YEAR('For utfylling'!B1063)</f>
        <v>1900</v>
      </c>
      <c r="U1063">
        <f t="shared" si="33"/>
        <v>1881</v>
      </c>
      <c r="V1063">
        <f>IF(OR(U1063='For utfylling'!F1063,U1063=('For utfylling'!F1063+1),U1063=('For utfylling'!F1063-1)),1,0)</f>
        <v>0</v>
      </c>
    </row>
    <row r="1064" spans="4:22" x14ac:dyDescent="0.2">
      <c r="D1064" t="str">
        <f>MID('For utfylling'!$C1064,1,1)</f>
        <v/>
      </c>
      <c r="E1064" t="str">
        <f>MID('For utfylling'!$C1064,2,1)</f>
        <v/>
      </c>
      <c r="F1064" t="str">
        <f>MID('For utfylling'!$C1064,3,1)</f>
        <v/>
      </c>
      <c r="G1064" t="str">
        <f>MID('For utfylling'!$C1064,4,1)</f>
        <v/>
      </c>
      <c r="H1064" t="str">
        <f>MID('For utfylling'!$C1064,5,1)</f>
        <v/>
      </c>
      <c r="I1064" t="str">
        <f>MID('For utfylling'!$C1064,6,1)</f>
        <v/>
      </c>
      <c r="J1064" t="str">
        <f>MID('For utfylling'!$C1064,7,1)</f>
        <v/>
      </c>
      <c r="K1064" t="str">
        <f>MID('For utfylling'!$C1064,8,1)</f>
        <v/>
      </c>
      <c r="L1064" t="str">
        <f>MID('For utfylling'!$C1064,9,1)</f>
        <v/>
      </c>
      <c r="M1064" t="str">
        <f>MID('For utfylling'!$C1064,10,1)</f>
        <v/>
      </c>
      <c r="N1064" t="str">
        <f>RIGHT('For utfylling'!C1064,1)</f>
        <v/>
      </c>
      <c r="O1064">
        <f>IF(LEN('For utfylling'!C1064)&lt;11,1.1,SUM((D1064*$D$1+E1064*$E$1+F1064*$F$1+G1064*$G$1+H1064*$H$1+I1064*$I$1+J1064*$J$1+K1064*$K$1+L1064*$L$1+M1064*$M$1+N1064*$N$1))/11)</f>
        <v>1.1000000000000001</v>
      </c>
      <c r="P1064">
        <f>IF(LEN('For utfylling'!C1064)&lt;11,1.1,SUM((D1064*$D$2+E1064*$E$2+F1064*$F$2+G1064*$G$2+H1064*$H$2+I1064*$I$2+J1064*$J$2+K1064*$K$2+L1064*$L$2+M1064*$M$2))/11)</f>
        <v>1.1000000000000001</v>
      </c>
      <c r="S1064">
        <f t="shared" si="32"/>
        <v>19</v>
      </c>
      <c r="T1064">
        <f>YEAR('For utfylling'!B1064)</f>
        <v>1900</v>
      </c>
      <c r="U1064">
        <f t="shared" si="33"/>
        <v>1881</v>
      </c>
      <c r="V1064">
        <f>IF(OR(U1064='For utfylling'!F1064,U1064=('For utfylling'!F1064+1),U1064=('For utfylling'!F1064-1)),1,0)</f>
        <v>0</v>
      </c>
    </row>
    <row r="1065" spans="4:22" x14ac:dyDescent="0.2">
      <c r="D1065" t="str">
        <f>MID('For utfylling'!$C1065,1,1)</f>
        <v/>
      </c>
      <c r="E1065" t="str">
        <f>MID('For utfylling'!$C1065,2,1)</f>
        <v/>
      </c>
      <c r="F1065" t="str">
        <f>MID('For utfylling'!$C1065,3,1)</f>
        <v/>
      </c>
      <c r="G1065" t="str">
        <f>MID('For utfylling'!$C1065,4,1)</f>
        <v/>
      </c>
      <c r="H1065" t="str">
        <f>MID('For utfylling'!$C1065,5,1)</f>
        <v/>
      </c>
      <c r="I1065" t="str">
        <f>MID('For utfylling'!$C1065,6,1)</f>
        <v/>
      </c>
      <c r="J1065" t="str">
        <f>MID('For utfylling'!$C1065,7,1)</f>
        <v/>
      </c>
      <c r="K1065" t="str">
        <f>MID('For utfylling'!$C1065,8,1)</f>
        <v/>
      </c>
      <c r="L1065" t="str">
        <f>MID('For utfylling'!$C1065,9,1)</f>
        <v/>
      </c>
      <c r="M1065" t="str">
        <f>MID('For utfylling'!$C1065,10,1)</f>
        <v/>
      </c>
      <c r="N1065" t="str">
        <f>RIGHT('For utfylling'!C1065,1)</f>
        <v/>
      </c>
      <c r="O1065">
        <f>IF(LEN('For utfylling'!C1065)&lt;11,1.1,SUM((D1065*$D$1+E1065*$E$1+F1065*$F$1+G1065*$G$1+H1065*$H$1+I1065*$I$1+J1065*$J$1+K1065*$K$1+L1065*$L$1+M1065*$M$1+N1065*$N$1))/11)</f>
        <v>1.1000000000000001</v>
      </c>
      <c r="P1065">
        <f>IF(LEN('For utfylling'!C1065)&lt;11,1.1,SUM((D1065*$D$2+E1065*$E$2+F1065*$F$2+G1065*$G$2+H1065*$H$2+I1065*$I$2+J1065*$J$2+K1065*$K$2+L1065*$L$2+M1065*$M$2))/11)</f>
        <v>1.1000000000000001</v>
      </c>
      <c r="S1065">
        <f t="shared" si="32"/>
        <v>19</v>
      </c>
      <c r="T1065">
        <f>YEAR('For utfylling'!B1065)</f>
        <v>1900</v>
      </c>
      <c r="U1065">
        <f t="shared" si="33"/>
        <v>1881</v>
      </c>
      <c r="V1065">
        <f>IF(OR(U1065='For utfylling'!F1065,U1065=('For utfylling'!F1065+1),U1065=('For utfylling'!F1065-1)),1,0)</f>
        <v>0</v>
      </c>
    </row>
    <row r="1066" spans="4:22" x14ac:dyDescent="0.2">
      <c r="D1066" t="str">
        <f>MID('For utfylling'!$C1066,1,1)</f>
        <v/>
      </c>
      <c r="E1066" t="str">
        <f>MID('For utfylling'!$C1066,2,1)</f>
        <v/>
      </c>
      <c r="F1066" t="str">
        <f>MID('For utfylling'!$C1066,3,1)</f>
        <v/>
      </c>
      <c r="G1066" t="str">
        <f>MID('For utfylling'!$C1066,4,1)</f>
        <v/>
      </c>
      <c r="H1066" t="str">
        <f>MID('For utfylling'!$C1066,5,1)</f>
        <v/>
      </c>
      <c r="I1066" t="str">
        <f>MID('For utfylling'!$C1066,6,1)</f>
        <v/>
      </c>
      <c r="J1066" t="str">
        <f>MID('For utfylling'!$C1066,7,1)</f>
        <v/>
      </c>
      <c r="K1066" t="str">
        <f>MID('For utfylling'!$C1066,8,1)</f>
        <v/>
      </c>
      <c r="L1066" t="str">
        <f>MID('For utfylling'!$C1066,9,1)</f>
        <v/>
      </c>
      <c r="M1066" t="str">
        <f>MID('For utfylling'!$C1066,10,1)</f>
        <v/>
      </c>
      <c r="N1066" t="str">
        <f>RIGHT('For utfylling'!C1066,1)</f>
        <v/>
      </c>
      <c r="O1066">
        <f>IF(LEN('For utfylling'!C1066)&lt;11,1.1,SUM((D1066*$D$1+E1066*$E$1+F1066*$F$1+G1066*$G$1+H1066*$H$1+I1066*$I$1+J1066*$J$1+K1066*$K$1+L1066*$L$1+M1066*$M$1+N1066*$N$1))/11)</f>
        <v>1.1000000000000001</v>
      </c>
      <c r="P1066">
        <f>IF(LEN('For utfylling'!C1066)&lt;11,1.1,SUM((D1066*$D$2+E1066*$E$2+F1066*$F$2+G1066*$G$2+H1066*$H$2+I1066*$I$2+J1066*$J$2+K1066*$K$2+L1066*$L$2+M1066*$M$2))/11)</f>
        <v>1.1000000000000001</v>
      </c>
      <c r="S1066">
        <f t="shared" si="32"/>
        <v>19</v>
      </c>
      <c r="T1066">
        <f>YEAR('For utfylling'!B1066)</f>
        <v>1900</v>
      </c>
      <c r="U1066">
        <f t="shared" si="33"/>
        <v>1881</v>
      </c>
      <c r="V1066">
        <f>IF(OR(U1066='For utfylling'!F1066,U1066=('For utfylling'!F1066+1),U1066=('For utfylling'!F1066-1)),1,0)</f>
        <v>0</v>
      </c>
    </row>
    <row r="1067" spans="4:22" x14ac:dyDescent="0.2">
      <c r="D1067" t="str">
        <f>MID('For utfylling'!$C1067,1,1)</f>
        <v/>
      </c>
      <c r="E1067" t="str">
        <f>MID('For utfylling'!$C1067,2,1)</f>
        <v/>
      </c>
      <c r="F1067" t="str">
        <f>MID('For utfylling'!$C1067,3,1)</f>
        <v/>
      </c>
      <c r="G1067" t="str">
        <f>MID('For utfylling'!$C1067,4,1)</f>
        <v/>
      </c>
      <c r="H1067" t="str">
        <f>MID('For utfylling'!$C1067,5,1)</f>
        <v/>
      </c>
      <c r="I1067" t="str">
        <f>MID('For utfylling'!$C1067,6,1)</f>
        <v/>
      </c>
      <c r="J1067" t="str">
        <f>MID('For utfylling'!$C1067,7,1)</f>
        <v/>
      </c>
      <c r="K1067" t="str">
        <f>MID('For utfylling'!$C1067,8,1)</f>
        <v/>
      </c>
      <c r="L1067" t="str">
        <f>MID('For utfylling'!$C1067,9,1)</f>
        <v/>
      </c>
      <c r="M1067" t="str">
        <f>MID('For utfylling'!$C1067,10,1)</f>
        <v/>
      </c>
      <c r="N1067" t="str">
        <f>RIGHT('For utfylling'!C1067,1)</f>
        <v/>
      </c>
      <c r="O1067">
        <f>IF(LEN('For utfylling'!C1067)&lt;11,1.1,SUM((D1067*$D$1+E1067*$E$1+F1067*$F$1+G1067*$G$1+H1067*$H$1+I1067*$I$1+J1067*$J$1+K1067*$K$1+L1067*$L$1+M1067*$M$1+N1067*$N$1))/11)</f>
        <v>1.1000000000000001</v>
      </c>
      <c r="P1067">
        <f>IF(LEN('For utfylling'!C1067)&lt;11,1.1,SUM((D1067*$D$2+E1067*$E$2+F1067*$F$2+G1067*$G$2+H1067*$H$2+I1067*$I$2+J1067*$J$2+K1067*$K$2+L1067*$L$2+M1067*$M$2))/11)</f>
        <v>1.1000000000000001</v>
      </c>
      <c r="S1067">
        <f t="shared" si="32"/>
        <v>19</v>
      </c>
      <c r="T1067">
        <f>YEAR('For utfylling'!B1067)</f>
        <v>1900</v>
      </c>
      <c r="U1067">
        <f t="shared" si="33"/>
        <v>1881</v>
      </c>
      <c r="V1067">
        <f>IF(OR(U1067='For utfylling'!F1067,U1067=('For utfylling'!F1067+1),U1067=('For utfylling'!F1067-1)),1,0)</f>
        <v>0</v>
      </c>
    </row>
    <row r="1068" spans="4:22" x14ac:dyDescent="0.2">
      <c r="D1068" t="str">
        <f>MID('For utfylling'!$C1068,1,1)</f>
        <v/>
      </c>
      <c r="E1068" t="str">
        <f>MID('For utfylling'!$C1068,2,1)</f>
        <v/>
      </c>
      <c r="F1068" t="str">
        <f>MID('For utfylling'!$C1068,3,1)</f>
        <v/>
      </c>
      <c r="G1068" t="str">
        <f>MID('For utfylling'!$C1068,4,1)</f>
        <v/>
      </c>
      <c r="H1068" t="str">
        <f>MID('For utfylling'!$C1068,5,1)</f>
        <v/>
      </c>
      <c r="I1068" t="str">
        <f>MID('For utfylling'!$C1068,6,1)</f>
        <v/>
      </c>
      <c r="J1068" t="str">
        <f>MID('For utfylling'!$C1068,7,1)</f>
        <v/>
      </c>
      <c r="K1068" t="str">
        <f>MID('For utfylling'!$C1068,8,1)</f>
        <v/>
      </c>
      <c r="L1068" t="str">
        <f>MID('For utfylling'!$C1068,9,1)</f>
        <v/>
      </c>
      <c r="M1068" t="str">
        <f>MID('For utfylling'!$C1068,10,1)</f>
        <v/>
      </c>
      <c r="N1068" t="str">
        <f>RIGHT('For utfylling'!C1068,1)</f>
        <v/>
      </c>
      <c r="O1068">
        <f>IF(LEN('For utfylling'!C1068)&lt;11,1.1,SUM((D1068*$D$1+E1068*$E$1+F1068*$F$1+G1068*$G$1+H1068*$H$1+I1068*$I$1+J1068*$J$1+K1068*$K$1+L1068*$L$1+M1068*$M$1+N1068*$N$1))/11)</f>
        <v>1.1000000000000001</v>
      </c>
      <c r="P1068">
        <f>IF(LEN('For utfylling'!C1068)&lt;11,1.1,SUM((D1068*$D$2+E1068*$E$2+F1068*$F$2+G1068*$G$2+H1068*$H$2+I1068*$I$2+J1068*$J$2+K1068*$K$2+L1068*$L$2+M1068*$M$2))/11)</f>
        <v>1.1000000000000001</v>
      </c>
      <c r="S1068">
        <f t="shared" si="32"/>
        <v>19</v>
      </c>
      <c r="T1068">
        <f>YEAR('For utfylling'!B1068)</f>
        <v>1900</v>
      </c>
      <c r="U1068">
        <f t="shared" si="33"/>
        <v>1881</v>
      </c>
      <c r="V1068">
        <f>IF(OR(U1068='For utfylling'!F1068,U1068=('For utfylling'!F1068+1),U1068=('For utfylling'!F1068-1)),1,0)</f>
        <v>0</v>
      </c>
    </row>
    <row r="1069" spans="4:22" x14ac:dyDescent="0.2">
      <c r="D1069" t="str">
        <f>MID('For utfylling'!$C1069,1,1)</f>
        <v/>
      </c>
      <c r="E1069" t="str">
        <f>MID('For utfylling'!$C1069,2,1)</f>
        <v/>
      </c>
      <c r="F1069" t="str">
        <f>MID('For utfylling'!$C1069,3,1)</f>
        <v/>
      </c>
      <c r="G1069" t="str">
        <f>MID('For utfylling'!$C1069,4,1)</f>
        <v/>
      </c>
      <c r="H1069" t="str">
        <f>MID('For utfylling'!$C1069,5,1)</f>
        <v/>
      </c>
      <c r="I1069" t="str">
        <f>MID('For utfylling'!$C1069,6,1)</f>
        <v/>
      </c>
      <c r="J1069" t="str">
        <f>MID('For utfylling'!$C1069,7,1)</f>
        <v/>
      </c>
      <c r="K1069" t="str">
        <f>MID('For utfylling'!$C1069,8,1)</f>
        <v/>
      </c>
      <c r="L1069" t="str">
        <f>MID('For utfylling'!$C1069,9,1)</f>
        <v/>
      </c>
      <c r="M1069" t="str">
        <f>MID('For utfylling'!$C1069,10,1)</f>
        <v/>
      </c>
      <c r="N1069" t="str">
        <f>RIGHT('For utfylling'!C1069,1)</f>
        <v/>
      </c>
      <c r="O1069">
        <f>IF(LEN('For utfylling'!C1069)&lt;11,1.1,SUM((D1069*$D$1+E1069*$E$1+F1069*$F$1+G1069*$G$1+H1069*$H$1+I1069*$I$1+J1069*$J$1+K1069*$K$1+L1069*$L$1+M1069*$M$1+N1069*$N$1))/11)</f>
        <v>1.1000000000000001</v>
      </c>
      <c r="P1069">
        <f>IF(LEN('For utfylling'!C1069)&lt;11,1.1,SUM((D1069*$D$2+E1069*$E$2+F1069*$F$2+G1069*$G$2+H1069*$H$2+I1069*$I$2+J1069*$J$2+K1069*$K$2+L1069*$L$2+M1069*$M$2))/11)</f>
        <v>1.1000000000000001</v>
      </c>
      <c r="S1069">
        <f t="shared" si="32"/>
        <v>19</v>
      </c>
      <c r="T1069">
        <f>YEAR('For utfylling'!B1069)</f>
        <v>1900</v>
      </c>
      <c r="U1069">
        <f t="shared" si="33"/>
        <v>1881</v>
      </c>
      <c r="V1069">
        <f>IF(OR(U1069='For utfylling'!F1069,U1069=('For utfylling'!F1069+1),U1069=('For utfylling'!F1069-1)),1,0)</f>
        <v>0</v>
      </c>
    </row>
    <row r="1070" spans="4:22" x14ac:dyDescent="0.2">
      <c r="D1070" t="str">
        <f>MID('For utfylling'!$C1070,1,1)</f>
        <v/>
      </c>
      <c r="E1070" t="str">
        <f>MID('For utfylling'!$C1070,2,1)</f>
        <v/>
      </c>
      <c r="F1070" t="str">
        <f>MID('For utfylling'!$C1070,3,1)</f>
        <v/>
      </c>
      <c r="G1070" t="str">
        <f>MID('For utfylling'!$C1070,4,1)</f>
        <v/>
      </c>
      <c r="H1070" t="str">
        <f>MID('For utfylling'!$C1070,5,1)</f>
        <v/>
      </c>
      <c r="I1070" t="str">
        <f>MID('For utfylling'!$C1070,6,1)</f>
        <v/>
      </c>
      <c r="J1070" t="str">
        <f>MID('For utfylling'!$C1070,7,1)</f>
        <v/>
      </c>
      <c r="K1070" t="str">
        <f>MID('For utfylling'!$C1070,8,1)</f>
        <v/>
      </c>
      <c r="L1070" t="str">
        <f>MID('For utfylling'!$C1070,9,1)</f>
        <v/>
      </c>
      <c r="M1070" t="str">
        <f>MID('For utfylling'!$C1070,10,1)</f>
        <v/>
      </c>
      <c r="N1070" t="str">
        <f>RIGHT('For utfylling'!C1070,1)</f>
        <v/>
      </c>
      <c r="O1070">
        <f>IF(LEN('For utfylling'!C1070)&lt;11,1.1,SUM((D1070*$D$1+E1070*$E$1+F1070*$F$1+G1070*$G$1+H1070*$H$1+I1070*$I$1+J1070*$J$1+K1070*$K$1+L1070*$L$1+M1070*$M$1+N1070*$N$1))/11)</f>
        <v>1.1000000000000001</v>
      </c>
      <c r="P1070">
        <f>IF(LEN('For utfylling'!C1070)&lt;11,1.1,SUM((D1070*$D$2+E1070*$E$2+F1070*$F$2+G1070*$G$2+H1070*$H$2+I1070*$I$2+J1070*$J$2+K1070*$K$2+L1070*$L$2+M1070*$M$2))/11)</f>
        <v>1.1000000000000001</v>
      </c>
      <c r="S1070">
        <f t="shared" si="32"/>
        <v>19</v>
      </c>
      <c r="T1070">
        <f>YEAR('For utfylling'!B1070)</f>
        <v>1900</v>
      </c>
      <c r="U1070">
        <f t="shared" si="33"/>
        <v>1881</v>
      </c>
      <c r="V1070">
        <f>IF(OR(U1070='For utfylling'!F1070,U1070=('For utfylling'!F1070+1),U1070=('For utfylling'!F1070-1)),1,0)</f>
        <v>0</v>
      </c>
    </row>
    <row r="1071" spans="4:22" x14ac:dyDescent="0.2">
      <c r="D1071" t="str">
        <f>MID('For utfylling'!$C1071,1,1)</f>
        <v/>
      </c>
      <c r="E1071" t="str">
        <f>MID('For utfylling'!$C1071,2,1)</f>
        <v/>
      </c>
      <c r="F1071" t="str">
        <f>MID('For utfylling'!$C1071,3,1)</f>
        <v/>
      </c>
      <c r="G1071" t="str">
        <f>MID('For utfylling'!$C1071,4,1)</f>
        <v/>
      </c>
      <c r="H1071" t="str">
        <f>MID('For utfylling'!$C1071,5,1)</f>
        <v/>
      </c>
      <c r="I1071" t="str">
        <f>MID('For utfylling'!$C1071,6,1)</f>
        <v/>
      </c>
      <c r="J1071" t="str">
        <f>MID('For utfylling'!$C1071,7,1)</f>
        <v/>
      </c>
      <c r="K1071" t="str">
        <f>MID('For utfylling'!$C1071,8,1)</f>
        <v/>
      </c>
      <c r="L1071" t="str">
        <f>MID('For utfylling'!$C1071,9,1)</f>
        <v/>
      </c>
      <c r="M1071" t="str">
        <f>MID('For utfylling'!$C1071,10,1)</f>
        <v/>
      </c>
      <c r="N1071" t="str">
        <f>RIGHT('For utfylling'!C1071,1)</f>
        <v/>
      </c>
      <c r="O1071">
        <f>IF(LEN('For utfylling'!C1071)&lt;11,1.1,SUM((D1071*$D$1+E1071*$E$1+F1071*$F$1+G1071*$G$1+H1071*$H$1+I1071*$I$1+J1071*$J$1+K1071*$K$1+L1071*$L$1+M1071*$M$1+N1071*$N$1))/11)</f>
        <v>1.1000000000000001</v>
      </c>
      <c r="P1071">
        <f>IF(LEN('For utfylling'!C1071)&lt;11,1.1,SUM((D1071*$D$2+E1071*$E$2+F1071*$F$2+G1071*$G$2+H1071*$H$2+I1071*$I$2+J1071*$J$2+K1071*$K$2+L1071*$L$2+M1071*$M$2))/11)</f>
        <v>1.1000000000000001</v>
      </c>
      <c r="S1071">
        <f t="shared" si="32"/>
        <v>19</v>
      </c>
      <c r="T1071">
        <f>YEAR('For utfylling'!B1071)</f>
        <v>1900</v>
      </c>
      <c r="U1071">
        <f t="shared" si="33"/>
        <v>1881</v>
      </c>
      <c r="V1071">
        <f>IF(OR(U1071='For utfylling'!F1071,U1071=('For utfylling'!F1071+1),U1071=('For utfylling'!F1071-1)),1,0)</f>
        <v>0</v>
      </c>
    </row>
    <row r="1072" spans="4:22" x14ac:dyDescent="0.2">
      <c r="D1072" t="str">
        <f>MID('For utfylling'!$C1072,1,1)</f>
        <v/>
      </c>
      <c r="E1072" t="str">
        <f>MID('For utfylling'!$C1072,2,1)</f>
        <v/>
      </c>
      <c r="F1072" t="str">
        <f>MID('For utfylling'!$C1072,3,1)</f>
        <v/>
      </c>
      <c r="G1072" t="str">
        <f>MID('For utfylling'!$C1072,4,1)</f>
        <v/>
      </c>
      <c r="H1072" t="str">
        <f>MID('For utfylling'!$C1072,5,1)</f>
        <v/>
      </c>
      <c r="I1072" t="str">
        <f>MID('For utfylling'!$C1072,6,1)</f>
        <v/>
      </c>
      <c r="J1072" t="str">
        <f>MID('For utfylling'!$C1072,7,1)</f>
        <v/>
      </c>
      <c r="K1072" t="str">
        <f>MID('For utfylling'!$C1072,8,1)</f>
        <v/>
      </c>
      <c r="L1072" t="str">
        <f>MID('For utfylling'!$C1072,9,1)</f>
        <v/>
      </c>
      <c r="M1072" t="str">
        <f>MID('For utfylling'!$C1072,10,1)</f>
        <v/>
      </c>
      <c r="N1072" t="str">
        <f>RIGHT('For utfylling'!C1072,1)</f>
        <v/>
      </c>
      <c r="O1072">
        <f>IF(LEN('For utfylling'!C1072)&lt;11,1.1,SUM((D1072*$D$1+E1072*$E$1+F1072*$F$1+G1072*$G$1+H1072*$H$1+I1072*$I$1+J1072*$J$1+K1072*$K$1+L1072*$L$1+M1072*$M$1+N1072*$N$1))/11)</f>
        <v>1.1000000000000001</v>
      </c>
      <c r="P1072">
        <f>IF(LEN('For utfylling'!C1072)&lt;11,1.1,SUM((D1072*$D$2+E1072*$E$2+F1072*$F$2+G1072*$G$2+H1072*$H$2+I1072*$I$2+J1072*$J$2+K1072*$K$2+L1072*$L$2+M1072*$M$2))/11)</f>
        <v>1.1000000000000001</v>
      </c>
      <c r="S1072">
        <f t="shared" si="32"/>
        <v>19</v>
      </c>
      <c r="T1072">
        <f>YEAR('For utfylling'!B1072)</f>
        <v>1900</v>
      </c>
      <c r="U1072">
        <f t="shared" si="33"/>
        <v>1881</v>
      </c>
      <c r="V1072">
        <f>IF(OR(U1072='For utfylling'!F1072,U1072=('For utfylling'!F1072+1),U1072=('For utfylling'!F1072-1)),1,0)</f>
        <v>0</v>
      </c>
    </row>
    <row r="1073" spans="4:22" x14ac:dyDescent="0.2">
      <c r="D1073" t="str">
        <f>MID('For utfylling'!$C1073,1,1)</f>
        <v/>
      </c>
      <c r="E1073" t="str">
        <f>MID('For utfylling'!$C1073,2,1)</f>
        <v/>
      </c>
      <c r="F1073" t="str">
        <f>MID('For utfylling'!$C1073,3,1)</f>
        <v/>
      </c>
      <c r="G1073" t="str">
        <f>MID('For utfylling'!$C1073,4,1)</f>
        <v/>
      </c>
      <c r="H1073" t="str">
        <f>MID('For utfylling'!$C1073,5,1)</f>
        <v/>
      </c>
      <c r="I1073" t="str">
        <f>MID('For utfylling'!$C1073,6,1)</f>
        <v/>
      </c>
      <c r="J1073" t="str">
        <f>MID('For utfylling'!$C1073,7,1)</f>
        <v/>
      </c>
      <c r="K1073" t="str">
        <f>MID('For utfylling'!$C1073,8,1)</f>
        <v/>
      </c>
      <c r="L1073" t="str">
        <f>MID('For utfylling'!$C1073,9,1)</f>
        <v/>
      </c>
      <c r="M1073" t="str">
        <f>MID('For utfylling'!$C1073,10,1)</f>
        <v/>
      </c>
      <c r="N1073" t="str">
        <f>RIGHT('For utfylling'!C1073,1)</f>
        <v/>
      </c>
      <c r="O1073">
        <f>IF(LEN('For utfylling'!C1073)&lt;11,1.1,SUM((D1073*$D$1+E1073*$E$1+F1073*$F$1+G1073*$G$1+H1073*$H$1+I1073*$I$1+J1073*$J$1+K1073*$K$1+L1073*$L$1+M1073*$M$1+N1073*$N$1))/11)</f>
        <v>1.1000000000000001</v>
      </c>
      <c r="P1073">
        <f>IF(LEN('For utfylling'!C1073)&lt;11,1.1,SUM((D1073*$D$2+E1073*$E$2+F1073*$F$2+G1073*$G$2+H1073*$H$2+I1073*$I$2+J1073*$J$2+K1073*$K$2+L1073*$L$2+M1073*$M$2))/11)</f>
        <v>1.1000000000000001</v>
      </c>
      <c r="S1073">
        <f t="shared" si="32"/>
        <v>19</v>
      </c>
      <c r="T1073">
        <f>YEAR('For utfylling'!B1073)</f>
        <v>1900</v>
      </c>
      <c r="U1073">
        <f t="shared" si="33"/>
        <v>1881</v>
      </c>
      <c r="V1073">
        <f>IF(OR(U1073='For utfylling'!F1073,U1073=('For utfylling'!F1073+1),U1073=('For utfylling'!F1073-1)),1,0)</f>
        <v>0</v>
      </c>
    </row>
    <row r="1074" spans="4:22" x14ac:dyDescent="0.2">
      <c r="D1074" t="str">
        <f>MID('For utfylling'!$C1074,1,1)</f>
        <v/>
      </c>
      <c r="E1074" t="str">
        <f>MID('For utfylling'!$C1074,2,1)</f>
        <v/>
      </c>
      <c r="F1074" t="str">
        <f>MID('For utfylling'!$C1074,3,1)</f>
        <v/>
      </c>
      <c r="G1074" t="str">
        <f>MID('For utfylling'!$C1074,4,1)</f>
        <v/>
      </c>
      <c r="H1074" t="str">
        <f>MID('For utfylling'!$C1074,5,1)</f>
        <v/>
      </c>
      <c r="I1074" t="str">
        <f>MID('For utfylling'!$C1074,6,1)</f>
        <v/>
      </c>
      <c r="J1074" t="str">
        <f>MID('For utfylling'!$C1074,7,1)</f>
        <v/>
      </c>
      <c r="K1074" t="str">
        <f>MID('For utfylling'!$C1074,8,1)</f>
        <v/>
      </c>
      <c r="L1074" t="str">
        <f>MID('For utfylling'!$C1074,9,1)</f>
        <v/>
      </c>
      <c r="M1074" t="str">
        <f>MID('For utfylling'!$C1074,10,1)</f>
        <v/>
      </c>
      <c r="N1074" t="str">
        <f>RIGHT('For utfylling'!C1074,1)</f>
        <v/>
      </c>
      <c r="O1074">
        <f>IF(LEN('For utfylling'!C1074)&lt;11,1.1,SUM((D1074*$D$1+E1074*$E$1+F1074*$F$1+G1074*$G$1+H1074*$H$1+I1074*$I$1+J1074*$J$1+K1074*$K$1+L1074*$L$1+M1074*$M$1+N1074*$N$1))/11)</f>
        <v>1.1000000000000001</v>
      </c>
      <c r="P1074">
        <f>IF(LEN('For utfylling'!C1074)&lt;11,1.1,SUM((D1074*$D$2+E1074*$E$2+F1074*$F$2+G1074*$G$2+H1074*$H$2+I1074*$I$2+J1074*$J$2+K1074*$K$2+L1074*$L$2+M1074*$M$2))/11)</f>
        <v>1.1000000000000001</v>
      </c>
      <c r="S1074">
        <f t="shared" si="32"/>
        <v>19</v>
      </c>
      <c r="T1074">
        <f>YEAR('For utfylling'!B1074)</f>
        <v>1900</v>
      </c>
      <c r="U1074">
        <f t="shared" si="33"/>
        <v>1881</v>
      </c>
      <c r="V1074">
        <f>IF(OR(U1074='For utfylling'!F1074,U1074=('For utfylling'!F1074+1),U1074=('For utfylling'!F1074-1)),1,0)</f>
        <v>0</v>
      </c>
    </row>
    <row r="1075" spans="4:22" x14ac:dyDescent="0.2">
      <c r="D1075" t="str">
        <f>MID('For utfylling'!$C1075,1,1)</f>
        <v/>
      </c>
      <c r="E1075" t="str">
        <f>MID('For utfylling'!$C1075,2,1)</f>
        <v/>
      </c>
      <c r="F1075" t="str">
        <f>MID('For utfylling'!$C1075,3,1)</f>
        <v/>
      </c>
      <c r="G1075" t="str">
        <f>MID('For utfylling'!$C1075,4,1)</f>
        <v/>
      </c>
      <c r="H1075" t="str">
        <f>MID('For utfylling'!$C1075,5,1)</f>
        <v/>
      </c>
      <c r="I1075" t="str">
        <f>MID('For utfylling'!$C1075,6,1)</f>
        <v/>
      </c>
      <c r="J1075" t="str">
        <f>MID('For utfylling'!$C1075,7,1)</f>
        <v/>
      </c>
      <c r="K1075" t="str">
        <f>MID('For utfylling'!$C1075,8,1)</f>
        <v/>
      </c>
      <c r="L1075" t="str">
        <f>MID('For utfylling'!$C1075,9,1)</f>
        <v/>
      </c>
      <c r="M1075" t="str">
        <f>MID('For utfylling'!$C1075,10,1)</f>
        <v/>
      </c>
      <c r="N1075" t="str">
        <f>RIGHT('For utfylling'!C1075,1)</f>
        <v/>
      </c>
      <c r="O1075">
        <f>IF(LEN('For utfylling'!C1075)&lt;11,1.1,SUM((D1075*$D$1+E1075*$E$1+F1075*$F$1+G1075*$G$1+H1075*$H$1+I1075*$I$1+J1075*$J$1+K1075*$K$1+L1075*$L$1+M1075*$M$1+N1075*$N$1))/11)</f>
        <v>1.1000000000000001</v>
      </c>
      <c r="P1075">
        <f>IF(LEN('For utfylling'!C1075)&lt;11,1.1,SUM((D1075*$D$2+E1075*$E$2+F1075*$F$2+G1075*$G$2+H1075*$H$2+I1075*$I$2+J1075*$J$2+K1075*$K$2+L1075*$L$2+M1075*$M$2))/11)</f>
        <v>1.1000000000000001</v>
      </c>
      <c r="S1075">
        <f t="shared" si="32"/>
        <v>19</v>
      </c>
      <c r="T1075">
        <f>YEAR('For utfylling'!B1075)</f>
        <v>1900</v>
      </c>
      <c r="U1075">
        <f t="shared" si="33"/>
        <v>1881</v>
      </c>
      <c r="V1075">
        <f>IF(OR(U1075='For utfylling'!F1075,U1075=('For utfylling'!F1075+1),U1075=('For utfylling'!F1075-1)),1,0)</f>
        <v>0</v>
      </c>
    </row>
    <row r="1076" spans="4:22" x14ac:dyDescent="0.2">
      <c r="D1076" t="str">
        <f>MID('For utfylling'!$C1076,1,1)</f>
        <v/>
      </c>
      <c r="E1076" t="str">
        <f>MID('For utfylling'!$C1076,2,1)</f>
        <v/>
      </c>
      <c r="F1076" t="str">
        <f>MID('For utfylling'!$C1076,3,1)</f>
        <v/>
      </c>
      <c r="G1076" t="str">
        <f>MID('For utfylling'!$C1076,4,1)</f>
        <v/>
      </c>
      <c r="H1076" t="str">
        <f>MID('For utfylling'!$C1076,5,1)</f>
        <v/>
      </c>
      <c r="I1076" t="str">
        <f>MID('For utfylling'!$C1076,6,1)</f>
        <v/>
      </c>
      <c r="J1076" t="str">
        <f>MID('For utfylling'!$C1076,7,1)</f>
        <v/>
      </c>
      <c r="K1076" t="str">
        <f>MID('For utfylling'!$C1076,8,1)</f>
        <v/>
      </c>
      <c r="L1076" t="str">
        <f>MID('For utfylling'!$C1076,9,1)</f>
        <v/>
      </c>
      <c r="M1076" t="str">
        <f>MID('For utfylling'!$C1076,10,1)</f>
        <v/>
      </c>
      <c r="N1076" t="str">
        <f>RIGHT('For utfylling'!C1076,1)</f>
        <v/>
      </c>
      <c r="O1076">
        <f>IF(LEN('For utfylling'!C1076)&lt;11,1.1,SUM((D1076*$D$1+E1076*$E$1+F1076*$F$1+G1076*$G$1+H1076*$H$1+I1076*$I$1+J1076*$J$1+K1076*$K$1+L1076*$L$1+M1076*$M$1+N1076*$N$1))/11)</f>
        <v>1.1000000000000001</v>
      </c>
      <c r="P1076">
        <f>IF(LEN('For utfylling'!C1076)&lt;11,1.1,SUM((D1076*$D$2+E1076*$E$2+F1076*$F$2+G1076*$G$2+H1076*$H$2+I1076*$I$2+J1076*$J$2+K1076*$K$2+L1076*$L$2+M1076*$M$2))/11)</f>
        <v>1.1000000000000001</v>
      </c>
      <c r="S1076">
        <f t="shared" si="32"/>
        <v>19</v>
      </c>
      <c r="T1076">
        <f>YEAR('For utfylling'!B1076)</f>
        <v>1900</v>
      </c>
      <c r="U1076">
        <f t="shared" si="33"/>
        <v>1881</v>
      </c>
      <c r="V1076">
        <f>IF(OR(U1076='For utfylling'!F1076,U1076=('For utfylling'!F1076+1),U1076=('For utfylling'!F1076-1)),1,0)</f>
        <v>0</v>
      </c>
    </row>
    <row r="1077" spans="4:22" x14ac:dyDescent="0.2">
      <c r="D1077" t="str">
        <f>MID('For utfylling'!$C1077,1,1)</f>
        <v/>
      </c>
      <c r="E1077" t="str">
        <f>MID('For utfylling'!$C1077,2,1)</f>
        <v/>
      </c>
      <c r="F1077" t="str">
        <f>MID('For utfylling'!$C1077,3,1)</f>
        <v/>
      </c>
      <c r="G1077" t="str">
        <f>MID('For utfylling'!$C1077,4,1)</f>
        <v/>
      </c>
      <c r="H1077" t="str">
        <f>MID('For utfylling'!$C1077,5,1)</f>
        <v/>
      </c>
      <c r="I1077" t="str">
        <f>MID('For utfylling'!$C1077,6,1)</f>
        <v/>
      </c>
      <c r="J1077" t="str">
        <f>MID('For utfylling'!$C1077,7,1)</f>
        <v/>
      </c>
      <c r="K1077" t="str">
        <f>MID('For utfylling'!$C1077,8,1)</f>
        <v/>
      </c>
      <c r="L1077" t="str">
        <f>MID('For utfylling'!$C1077,9,1)</f>
        <v/>
      </c>
      <c r="M1077" t="str">
        <f>MID('For utfylling'!$C1077,10,1)</f>
        <v/>
      </c>
      <c r="N1077" t="str">
        <f>RIGHT('For utfylling'!C1077,1)</f>
        <v/>
      </c>
      <c r="O1077">
        <f>IF(LEN('For utfylling'!C1077)&lt;11,1.1,SUM((D1077*$D$1+E1077*$E$1+F1077*$F$1+G1077*$G$1+H1077*$H$1+I1077*$I$1+J1077*$J$1+K1077*$K$1+L1077*$L$1+M1077*$M$1+N1077*$N$1))/11)</f>
        <v>1.1000000000000001</v>
      </c>
      <c r="P1077">
        <f>IF(LEN('For utfylling'!C1077)&lt;11,1.1,SUM((D1077*$D$2+E1077*$E$2+F1077*$F$2+G1077*$G$2+H1077*$H$2+I1077*$I$2+J1077*$J$2+K1077*$K$2+L1077*$L$2+M1077*$M$2))/11)</f>
        <v>1.1000000000000001</v>
      </c>
      <c r="S1077">
        <f t="shared" si="32"/>
        <v>19</v>
      </c>
      <c r="T1077">
        <f>YEAR('For utfylling'!B1077)</f>
        <v>1900</v>
      </c>
      <c r="U1077">
        <f t="shared" si="33"/>
        <v>1881</v>
      </c>
      <c r="V1077">
        <f>IF(OR(U1077='For utfylling'!F1077,U1077=('For utfylling'!F1077+1),U1077=('For utfylling'!F1077-1)),1,0)</f>
        <v>0</v>
      </c>
    </row>
    <row r="1078" spans="4:22" x14ac:dyDescent="0.2">
      <c r="D1078" t="str">
        <f>MID('For utfylling'!$C1078,1,1)</f>
        <v/>
      </c>
      <c r="E1078" t="str">
        <f>MID('For utfylling'!$C1078,2,1)</f>
        <v/>
      </c>
      <c r="F1078" t="str">
        <f>MID('For utfylling'!$C1078,3,1)</f>
        <v/>
      </c>
      <c r="G1078" t="str">
        <f>MID('For utfylling'!$C1078,4,1)</f>
        <v/>
      </c>
      <c r="H1078" t="str">
        <f>MID('For utfylling'!$C1078,5,1)</f>
        <v/>
      </c>
      <c r="I1078" t="str">
        <f>MID('For utfylling'!$C1078,6,1)</f>
        <v/>
      </c>
      <c r="J1078" t="str">
        <f>MID('For utfylling'!$C1078,7,1)</f>
        <v/>
      </c>
      <c r="K1078" t="str">
        <f>MID('For utfylling'!$C1078,8,1)</f>
        <v/>
      </c>
      <c r="L1078" t="str">
        <f>MID('For utfylling'!$C1078,9,1)</f>
        <v/>
      </c>
      <c r="M1078" t="str">
        <f>MID('For utfylling'!$C1078,10,1)</f>
        <v/>
      </c>
      <c r="N1078" t="str">
        <f>RIGHT('For utfylling'!C1078,1)</f>
        <v/>
      </c>
      <c r="O1078">
        <f>IF(LEN('For utfylling'!C1078)&lt;11,1.1,SUM((D1078*$D$1+E1078*$E$1+F1078*$F$1+G1078*$G$1+H1078*$H$1+I1078*$I$1+J1078*$J$1+K1078*$K$1+L1078*$L$1+M1078*$M$1+N1078*$N$1))/11)</f>
        <v>1.1000000000000001</v>
      </c>
      <c r="P1078">
        <f>IF(LEN('For utfylling'!C1078)&lt;11,1.1,SUM((D1078*$D$2+E1078*$E$2+F1078*$F$2+G1078*$G$2+H1078*$H$2+I1078*$I$2+J1078*$J$2+K1078*$K$2+L1078*$L$2+M1078*$M$2))/11)</f>
        <v>1.1000000000000001</v>
      </c>
      <c r="S1078">
        <f t="shared" si="32"/>
        <v>19</v>
      </c>
      <c r="T1078">
        <f>YEAR('For utfylling'!B1078)</f>
        <v>1900</v>
      </c>
      <c r="U1078">
        <f t="shared" si="33"/>
        <v>1881</v>
      </c>
      <c r="V1078">
        <f>IF(OR(U1078='For utfylling'!F1078,U1078=('For utfylling'!F1078+1),U1078=('For utfylling'!F1078-1)),1,0)</f>
        <v>0</v>
      </c>
    </row>
    <row r="1079" spans="4:22" x14ac:dyDescent="0.2">
      <c r="D1079" t="str">
        <f>MID('For utfylling'!$C1079,1,1)</f>
        <v/>
      </c>
      <c r="E1079" t="str">
        <f>MID('For utfylling'!$C1079,2,1)</f>
        <v/>
      </c>
      <c r="F1079" t="str">
        <f>MID('For utfylling'!$C1079,3,1)</f>
        <v/>
      </c>
      <c r="G1079" t="str">
        <f>MID('For utfylling'!$C1079,4,1)</f>
        <v/>
      </c>
      <c r="H1079" t="str">
        <f>MID('For utfylling'!$C1079,5,1)</f>
        <v/>
      </c>
      <c r="I1079" t="str">
        <f>MID('For utfylling'!$C1079,6,1)</f>
        <v/>
      </c>
      <c r="J1079" t="str">
        <f>MID('For utfylling'!$C1079,7,1)</f>
        <v/>
      </c>
      <c r="K1079" t="str">
        <f>MID('For utfylling'!$C1079,8,1)</f>
        <v/>
      </c>
      <c r="L1079" t="str">
        <f>MID('For utfylling'!$C1079,9,1)</f>
        <v/>
      </c>
      <c r="M1079" t="str">
        <f>MID('For utfylling'!$C1079,10,1)</f>
        <v/>
      </c>
      <c r="N1079" t="str">
        <f>RIGHT('For utfylling'!C1079,1)</f>
        <v/>
      </c>
      <c r="O1079">
        <f>IF(LEN('For utfylling'!C1079)&lt;11,1.1,SUM((D1079*$D$1+E1079*$E$1+F1079*$F$1+G1079*$G$1+H1079*$H$1+I1079*$I$1+J1079*$J$1+K1079*$K$1+L1079*$L$1+M1079*$M$1+N1079*$N$1))/11)</f>
        <v>1.1000000000000001</v>
      </c>
      <c r="P1079">
        <f>IF(LEN('For utfylling'!C1079)&lt;11,1.1,SUM((D1079*$D$2+E1079*$E$2+F1079*$F$2+G1079*$G$2+H1079*$H$2+I1079*$I$2+J1079*$J$2+K1079*$K$2+L1079*$L$2+M1079*$M$2))/11)</f>
        <v>1.1000000000000001</v>
      </c>
      <c r="S1079">
        <f t="shared" si="32"/>
        <v>19</v>
      </c>
      <c r="T1079">
        <f>YEAR('For utfylling'!B1079)</f>
        <v>1900</v>
      </c>
      <c r="U1079">
        <f t="shared" si="33"/>
        <v>1881</v>
      </c>
      <c r="V1079">
        <f>IF(OR(U1079='For utfylling'!F1079,U1079=('For utfylling'!F1079+1),U1079=('For utfylling'!F1079-1)),1,0)</f>
        <v>0</v>
      </c>
    </row>
    <row r="1080" spans="4:22" x14ac:dyDescent="0.2">
      <c r="D1080" t="str">
        <f>MID('For utfylling'!$C1080,1,1)</f>
        <v/>
      </c>
      <c r="E1080" t="str">
        <f>MID('For utfylling'!$C1080,2,1)</f>
        <v/>
      </c>
      <c r="F1080" t="str">
        <f>MID('For utfylling'!$C1080,3,1)</f>
        <v/>
      </c>
      <c r="G1080" t="str">
        <f>MID('For utfylling'!$C1080,4,1)</f>
        <v/>
      </c>
      <c r="H1080" t="str">
        <f>MID('For utfylling'!$C1080,5,1)</f>
        <v/>
      </c>
      <c r="I1080" t="str">
        <f>MID('For utfylling'!$C1080,6,1)</f>
        <v/>
      </c>
      <c r="J1080" t="str">
        <f>MID('For utfylling'!$C1080,7,1)</f>
        <v/>
      </c>
      <c r="K1080" t="str">
        <f>MID('For utfylling'!$C1080,8,1)</f>
        <v/>
      </c>
      <c r="L1080" t="str">
        <f>MID('For utfylling'!$C1080,9,1)</f>
        <v/>
      </c>
      <c r="M1080" t="str">
        <f>MID('For utfylling'!$C1080,10,1)</f>
        <v/>
      </c>
      <c r="N1080" t="str">
        <f>RIGHT('For utfylling'!C1080,1)</f>
        <v/>
      </c>
      <c r="O1080">
        <f>IF(LEN('For utfylling'!C1080)&lt;11,1.1,SUM((D1080*$D$1+E1080*$E$1+F1080*$F$1+G1080*$G$1+H1080*$H$1+I1080*$I$1+J1080*$J$1+K1080*$K$1+L1080*$L$1+M1080*$M$1+N1080*$N$1))/11)</f>
        <v>1.1000000000000001</v>
      </c>
      <c r="P1080">
        <f>IF(LEN('For utfylling'!C1080)&lt;11,1.1,SUM((D1080*$D$2+E1080*$E$2+F1080*$F$2+G1080*$G$2+H1080*$H$2+I1080*$I$2+J1080*$J$2+K1080*$K$2+L1080*$L$2+M1080*$M$2))/11)</f>
        <v>1.1000000000000001</v>
      </c>
      <c r="S1080">
        <f t="shared" si="32"/>
        <v>19</v>
      </c>
      <c r="T1080">
        <f>YEAR('For utfylling'!B1080)</f>
        <v>1900</v>
      </c>
      <c r="U1080">
        <f t="shared" si="33"/>
        <v>1881</v>
      </c>
      <c r="V1080">
        <f>IF(OR(U1080='For utfylling'!F1080,U1080=('For utfylling'!F1080+1),U1080=('For utfylling'!F1080-1)),1,0)</f>
        <v>0</v>
      </c>
    </row>
    <row r="1081" spans="4:22" x14ac:dyDescent="0.2">
      <c r="D1081" t="str">
        <f>MID('For utfylling'!$C1081,1,1)</f>
        <v/>
      </c>
      <c r="E1081" t="str">
        <f>MID('For utfylling'!$C1081,2,1)</f>
        <v/>
      </c>
      <c r="F1081" t="str">
        <f>MID('For utfylling'!$C1081,3,1)</f>
        <v/>
      </c>
      <c r="G1081" t="str">
        <f>MID('For utfylling'!$C1081,4,1)</f>
        <v/>
      </c>
      <c r="H1081" t="str">
        <f>MID('For utfylling'!$C1081,5,1)</f>
        <v/>
      </c>
      <c r="I1081" t="str">
        <f>MID('For utfylling'!$C1081,6,1)</f>
        <v/>
      </c>
      <c r="J1081" t="str">
        <f>MID('For utfylling'!$C1081,7,1)</f>
        <v/>
      </c>
      <c r="K1081" t="str">
        <f>MID('For utfylling'!$C1081,8,1)</f>
        <v/>
      </c>
      <c r="L1081" t="str">
        <f>MID('For utfylling'!$C1081,9,1)</f>
        <v/>
      </c>
      <c r="M1081" t="str">
        <f>MID('For utfylling'!$C1081,10,1)</f>
        <v/>
      </c>
      <c r="N1081" t="str">
        <f>RIGHT('For utfylling'!C1081,1)</f>
        <v/>
      </c>
      <c r="O1081">
        <f>IF(LEN('For utfylling'!C1081)&lt;11,1.1,SUM((D1081*$D$1+E1081*$E$1+F1081*$F$1+G1081*$G$1+H1081*$H$1+I1081*$I$1+J1081*$J$1+K1081*$K$1+L1081*$L$1+M1081*$M$1+N1081*$N$1))/11)</f>
        <v>1.1000000000000001</v>
      </c>
      <c r="P1081">
        <f>IF(LEN('For utfylling'!C1081)&lt;11,1.1,SUM((D1081*$D$2+E1081*$E$2+F1081*$F$2+G1081*$G$2+H1081*$H$2+I1081*$I$2+J1081*$J$2+K1081*$K$2+L1081*$L$2+M1081*$M$2))/11)</f>
        <v>1.1000000000000001</v>
      </c>
      <c r="S1081">
        <f t="shared" si="32"/>
        <v>19</v>
      </c>
      <c r="T1081">
        <f>YEAR('For utfylling'!B1081)</f>
        <v>1900</v>
      </c>
      <c r="U1081">
        <f t="shared" si="33"/>
        <v>1881</v>
      </c>
      <c r="V1081">
        <f>IF(OR(U1081='For utfylling'!F1081,U1081=('For utfylling'!F1081+1),U1081=('For utfylling'!F1081-1)),1,0)</f>
        <v>0</v>
      </c>
    </row>
    <row r="1082" spans="4:22" x14ac:dyDescent="0.2">
      <c r="D1082" t="str">
        <f>MID('For utfylling'!$C1082,1,1)</f>
        <v/>
      </c>
      <c r="E1082" t="str">
        <f>MID('For utfylling'!$C1082,2,1)</f>
        <v/>
      </c>
      <c r="F1082" t="str">
        <f>MID('For utfylling'!$C1082,3,1)</f>
        <v/>
      </c>
      <c r="G1082" t="str">
        <f>MID('For utfylling'!$C1082,4,1)</f>
        <v/>
      </c>
      <c r="H1082" t="str">
        <f>MID('For utfylling'!$C1082,5,1)</f>
        <v/>
      </c>
      <c r="I1082" t="str">
        <f>MID('For utfylling'!$C1082,6,1)</f>
        <v/>
      </c>
      <c r="J1082" t="str">
        <f>MID('For utfylling'!$C1082,7,1)</f>
        <v/>
      </c>
      <c r="K1082" t="str">
        <f>MID('For utfylling'!$C1082,8,1)</f>
        <v/>
      </c>
      <c r="L1082" t="str">
        <f>MID('For utfylling'!$C1082,9,1)</f>
        <v/>
      </c>
      <c r="M1082" t="str">
        <f>MID('For utfylling'!$C1082,10,1)</f>
        <v/>
      </c>
      <c r="N1082" t="str">
        <f>RIGHT('For utfylling'!C1082,1)</f>
        <v/>
      </c>
      <c r="O1082">
        <f>IF(LEN('For utfylling'!C1082)&lt;11,1.1,SUM((D1082*$D$1+E1082*$E$1+F1082*$F$1+G1082*$G$1+H1082*$H$1+I1082*$I$1+J1082*$J$1+K1082*$K$1+L1082*$L$1+M1082*$M$1+N1082*$N$1))/11)</f>
        <v>1.1000000000000001</v>
      </c>
      <c r="P1082">
        <f>IF(LEN('For utfylling'!C1082)&lt;11,1.1,SUM((D1082*$D$2+E1082*$E$2+F1082*$F$2+G1082*$G$2+H1082*$H$2+I1082*$I$2+J1082*$J$2+K1082*$K$2+L1082*$L$2+M1082*$M$2))/11)</f>
        <v>1.1000000000000001</v>
      </c>
      <c r="S1082">
        <f t="shared" si="32"/>
        <v>19</v>
      </c>
      <c r="T1082">
        <f>YEAR('For utfylling'!B1082)</f>
        <v>1900</v>
      </c>
      <c r="U1082">
        <f t="shared" si="33"/>
        <v>1881</v>
      </c>
      <c r="V1082">
        <f>IF(OR(U1082='For utfylling'!F1082,U1082=('For utfylling'!F1082+1),U1082=('For utfylling'!F1082-1)),1,0)</f>
        <v>0</v>
      </c>
    </row>
    <row r="1083" spans="4:22" x14ac:dyDescent="0.2">
      <c r="D1083" t="str">
        <f>MID('For utfylling'!$C1083,1,1)</f>
        <v/>
      </c>
      <c r="E1083" t="str">
        <f>MID('For utfylling'!$C1083,2,1)</f>
        <v/>
      </c>
      <c r="F1083" t="str">
        <f>MID('For utfylling'!$C1083,3,1)</f>
        <v/>
      </c>
      <c r="G1083" t="str">
        <f>MID('For utfylling'!$C1083,4,1)</f>
        <v/>
      </c>
      <c r="H1083" t="str">
        <f>MID('For utfylling'!$C1083,5,1)</f>
        <v/>
      </c>
      <c r="I1083" t="str">
        <f>MID('For utfylling'!$C1083,6,1)</f>
        <v/>
      </c>
      <c r="J1083" t="str">
        <f>MID('For utfylling'!$C1083,7,1)</f>
        <v/>
      </c>
      <c r="K1083" t="str">
        <f>MID('For utfylling'!$C1083,8,1)</f>
        <v/>
      </c>
      <c r="L1083" t="str">
        <f>MID('For utfylling'!$C1083,9,1)</f>
        <v/>
      </c>
      <c r="M1083" t="str">
        <f>MID('For utfylling'!$C1083,10,1)</f>
        <v/>
      </c>
      <c r="N1083" t="str">
        <f>RIGHT('For utfylling'!C1083,1)</f>
        <v/>
      </c>
      <c r="O1083">
        <f>IF(LEN('For utfylling'!C1083)&lt;11,1.1,SUM((D1083*$D$1+E1083*$E$1+F1083*$F$1+G1083*$G$1+H1083*$H$1+I1083*$I$1+J1083*$J$1+K1083*$K$1+L1083*$L$1+M1083*$M$1+N1083*$N$1))/11)</f>
        <v>1.1000000000000001</v>
      </c>
      <c r="P1083">
        <f>IF(LEN('For utfylling'!C1083)&lt;11,1.1,SUM((D1083*$D$2+E1083*$E$2+F1083*$F$2+G1083*$G$2+H1083*$H$2+I1083*$I$2+J1083*$J$2+K1083*$K$2+L1083*$L$2+M1083*$M$2))/11)</f>
        <v>1.1000000000000001</v>
      </c>
      <c r="S1083">
        <f t="shared" si="32"/>
        <v>19</v>
      </c>
      <c r="T1083">
        <f>YEAR('For utfylling'!B1083)</f>
        <v>1900</v>
      </c>
      <c r="U1083">
        <f t="shared" si="33"/>
        <v>1881</v>
      </c>
      <c r="V1083">
        <f>IF(OR(U1083='For utfylling'!F1083,U1083=('For utfylling'!F1083+1),U1083=('For utfylling'!F1083-1)),1,0)</f>
        <v>0</v>
      </c>
    </row>
    <row r="1084" spans="4:22" x14ac:dyDescent="0.2">
      <c r="D1084" t="str">
        <f>MID('For utfylling'!$C1084,1,1)</f>
        <v/>
      </c>
      <c r="E1084" t="str">
        <f>MID('For utfylling'!$C1084,2,1)</f>
        <v/>
      </c>
      <c r="F1084" t="str">
        <f>MID('For utfylling'!$C1084,3,1)</f>
        <v/>
      </c>
      <c r="G1084" t="str">
        <f>MID('For utfylling'!$C1084,4,1)</f>
        <v/>
      </c>
      <c r="H1084" t="str">
        <f>MID('For utfylling'!$C1084,5,1)</f>
        <v/>
      </c>
      <c r="I1084" t="str">
        <f>MID('For utfylling'!$C1084,6,1)</f>
        <v/>
      </c>
      <c r="J1084" t="str">
        <f>MID('For utfylling'!$C1084,7,1)</f>
        <v/>
      </c>
      <c r="K1084" t="str">
        <f>MID('For utfylling'!$C1084,8,1)</f>
        <v/>
      </c>
      <c r="L1084" t="str">
        <f>MID('For utfylling'!$C1084,9,1)</f>
        <v/>
      </c>
      <c r="M1084" t="str">
        <f>MID('For utfylling'!$C1084,10,1)</f>
        <v/>
      </c>
      <c r="N1084" t="str">
        <f>RIGHT('For utfylling'!C1084,1)</f>
        <v/>
      </c>
      <c r="O1084">
        <f>IF(LEN('For utfylling'!C1084)&lt;11,1.1,SUM((D1084*$D$1+E1084*$E$1+F1084*$F$1+G1084*$G$1+H1084*$H$1+I1084*$I$1+J1084*$J$1+K1084*$K$1+L1084*$L$1+M1084*$M$1+N1084*$N$1))/11)</f>
        <v>1.1000000000000001</v>
      </c>
      <c r="P1084">
        <f>IF(LEN('For utfylling'!C1084)&lt;11,1.1,SUM((D1084*$D$2+E1084*$E$2+F1084*$F$2+G1084*$G$2+H1084*$H$2+I1084*$I$2+J1084*$J$2+K1084*$K$2+L1084*$L$2+M1084*$M$2))/11)</f>
        <v>1.1000000000000001</v>
      </c>
      <c r="S1084">
        <f t="shared" si="32"/>
        <v>19</v>
      </c>
      <c r="T1084">
        <f>YEAR('For utfylling'!B1084)</f>
        <v>1900</v>
      </c>
      <c r="U1084">
        <f t="shared" si="33"/>
        <v>1881</v>
      </c>
      <c r="V1084">
        <f>IF(OR(U1084='For utfylling'!F1084,U1084=('For utfylling'!F1084+1),U1084=('For utfylling'!F1084-1)),1,0)</f>
        <v>0</v>
      </c>
    </row>
    <row r="1085" spans="4:22" x14ac:dyDescent="0.2">
      <c r="D1085" t="str">
        <f>MID('For utfylling'!$C1085,1,1)</f>
        <v/>
      </c>
      <c r="E1085" t="str">
        <f>MID('For utfylling'!$C1085,2,1)</f>
        <v/>
      </c>
      <c r="F1085" t="str">
        <f>MID('For utfylling'!$C1085,3,1)</f>
        <v/>
      </c>
      <c r="G1085" t="str">
        <f>MID('For utfylling'!$C1085,4,1)</f>
        <v/>
      </c>
      <c r="H1085" t="str">
        <f>MID('For utfylling'!$C1085,5,1)</f>
        <v/>
      </c>
      <c r="I1085" t="str">
        <f>MID('For utfylling'!$C1085,6,1)</f>
        <v/>
      </c>
      <c r="J1085" t="str">
        <f>MID('For utfylling'!$C1085,7,1)</f>
        <v/>
      </c>
      <c r="K1085" t="str">
        <f>MID('For utfylling'!$C1085,8,1)</f>
        <v/>
      </c>
      <c r="L1085" t="str">
        <f>MID('For utfylling'!$C1085,9,1)</f>
        <v/>
      </c>
      <c r="M1085" t="str">
        <f>MID('For utfylling'!$C1085,10,1)</f>
        <v/>
      </c>
      <c r="N1085" t="str">
        <f>RIGHT('For utfylling'!C1085,1)</f>
        <v/>
      </c>
      <c r="O1085">
        <f>IF(LEN('For utfylling'!C1085)&lt;11,1.1,SUM((D1085*$D$1+E1085*$E$1+F1085*$F$1+G1085*$G$1+H1085*$H$1+I1085*$I$1+J1085*$J$1+K1085*$K$1+L1085*$L$1+M1085*$M$1+N1085*$N$1))/11)</f>
        <v>1.1000000000000001</v>
      </c>
      <c r="P1085">
        <f>IF(LEN('For utfylling'!C1085)&lt;11,1.1,SUM((D1085*$D$2+E1085*$E$2+F1085*$F$2+G1085*$G$2+H1085*$H$2+I1085*$I$2+J1085*$J$2+K1085*$K$2+L1085*$L$2+M1085*$M$2))/11)</f>
        <v>1.1000000000000001</v>
      </c>
      <c r="S1085">
        <f t="shared" si="32"/>
        <v>19</v>
      </c>
      <c r="T1085">
        <f>YEAR('For utfylling'!B1085)</f>
        <v>1900</v>
      </c>
      <c r="U1085">
        <f t="shared" si="33"/>
        <v>1881</v>
      </c>
      <c r="V1085">
        <f>IF(OR(U1085='For utfylling'!F1085,U1085=('For utfylling'!F1085+1),U1085=('For utfylling'!F1085-1)),1,0)</f>
        <v>0</v>
      </c>
    </row>
    <row r="1086" spans="4:22" x14ac:dyDescent="0.2">
      <c r="D1086" t="str">
        <f>MID('For utfylling'!$C1086,1,1)</f>
        <v/>
      </c>
      <c r="E1086" t="str">
        <f>MID('For utfylling'!$C1086,2,1)</f>
        <v/>
      </c>
      <c r="F1086" t="str">
        <f>MID('For utfylling'!$C1086,3,1)</f>
        <v/>
      </c>
      <c r="G1086" t="str">
        <f>MID('For utfylling'!$C1086,4,1)</f>
        <v/>
      </c>
      <c r="H1086" t="str">
        <f>MID('For utfylling'!$C1086,5,1)</f>
        <v/>
      </c>
      <c r="I1086" t="str">
        <f>MID('For utfylling'!$C1086,6,1)</f>
        <v/>
      </c>
      <c r="J1086" t="str">
        <f>MID('For utfylling'!$C1086,7,1)</f>
        <v/>
      </c>
      <c r="K1086" t="str">
        <f>MID('For utfylling'!$C1086,8,1)</f>
        <v/>
      </c>
      <c r="L1086" t="str">
        <f>MID('For utfylling'!$C1086,9,1)</f>
        <v/>
      </c>
      <c r="M1086" t="str">
        <f>MID('For utfylling'!$C1086,10,1)</f>
        <v/>
      </c>
      <c r="N1086" t="str">
        <f>RIGHT('For utfylling'!C1086,1)</f>
        <v/>
      </c>
      <c r="O1086">
        <f>IF(LEN('For utfylling'!C1086)&lt;11,1.1,SUM((D1086*$D$1+E1086*$E$1+F1086*$F$1+G1086*$G$1+H1086*$H$1+I1086*$I$1+J1086*$J$1+K1086*$K$1+L1086*$L$1+M1086*$M$1+N1086*$N$1))/11)</f>
        <v>1.1000000000000001</v>
      </c>
      <c r="P1086">
        <f>IF(LEN('For utfylling'!C1086)&lt;11,1.1,SUM((D1086*$D$2+E1086*$E$2+F1086*$F$2+G1086*$G$2+H1086*$H$2+I1086*$I$2+J1086*$J$2+K1086*$K$2+L1086*$L$2+M1086*$M$2))/11)</f>
        <v>1.1000000000000001</v>
      </c>
      <c r="S1086">
        <f t="shared" si="32"/>
        <v>19</v>
      </c>
      <c r="T1086">
        <f>YEAR('For utfylling'!B1086)</f>
        <v>1900</v>
      </c>
      <c r="U1086">
        <f t="shared" si="33"/>
        <v>1881</v>
      </c>
      <c r="V1086">
        <f>IF(OR(U1086='For utfylling'!F1086,U1086=('For utfylling'!F1086+1),U1086=('For utfylling'!F1086-1)),1,0)</f>
        <v>0</v>
      </c>
    </row>
    <row r="1087" spans="4:22" x14ac:dyDescent="0.2">
      <c r="D1087" t="str">
        <f>MID('For utfylling'!$C1087,1,1)</f>
        <v/>
      </c>
      <c r="E1087" t="str">
        <f>MID('For utfylling'!$C1087,2,1)</f>
        <v/>
      </c>
      <c r="F1087" t="str">
        <f>MID('For utfylling'!$C1087,3,1)</f>
        <v/>
      </c>
      <c r="G1087" t="str">
        <f>MID('For utfylling'!$C1087,4,1)</f>
        <v/>
      </c>
      <c r="H1087" t="str">
        <f>MID('For utfylling'!$C1087,5,1)</f>
        <v/>
      </c>
      <c r="I1087" t="str">
        <f>MID('For utfylling'!$C1087,6,1)</f>
        <v/>
      </c>
      <c r="J1087" t="str">
        <f>MID('For utfylling'!$C1087,7,1)</f>
        <v/>
      </c>
      <c r="K1087" t="str">
        <f>MID('For utfylling'!$C1087,8,1)</f>
        <v/>
      </c>
      <c r="L1087" t="str">
        <f>MID('For utfylling'!$C1087,9,1)</f>
        <v/>
      </c>
      <c r="M1087" t="str">
        <f>MID('For utfylling'!$C1087,10,1)</f>
        <v/>
      </c>
      <c r="N1087" t="str">
        <f>RIGHT('For utfylling'!C1087,1)</f>
        <v/>
      </c>
      <c r="O1087">
        <f>IF(LEN('For utfylling'!C1087)&lt;11,1.1,SUM((D1087*$D$1+E1087*$E$1+F1087*$F$1+G1087*$G$1+H1087*$H$1+I1087*$I$1+J1087*$J$1+K1087*$K$1+L1087*$L$1+M1087*$M$1+N1087*$N$1))/11)</f>
        <v>1.1000000000000001</v>
      </c>
      <c r="P1087">
        <f>IF(LEN('For utfylling'!C1087)&lt;11,1.1,SUM((D1087*$D$2+E1087*$E$2+F1087*$F$2+G1087*$G$2+H1087*$H$2+I1087*$I$2+J1087*$J$2+K1087*$K$2+L1087*$L$2+M1087*$M$2))/11)</f>
        <v>1.1000000000000001</v>
      </c>
      <c r="S1087">
        <f t="shared" si="32"/>
        <v>19</v>
      </c>
      <c r="T1087">
        <f>YEAR('For utfylling'!B1087)</f>
        <v>1900</v>
      </c>
      <c r="U1087">
        <f t="shared" si="33"/>
        <v>1881</v>
      </c>
      <c r="V1087">
        <f>IF(OR(U1087='For utfylling'!F1087,U1087=('For utfylling'!F1087+1),U1087=('For utfylling'!F1087-1)),1,0)</f>
        <v>0</v>
      </c>
    </row>
    <row r="1088" spans="4:22" x14ac:dyDescent="0.2">
      <c r="D1088" t="str">
        <f>MID('For utfylling'!$C1088,1,1)</f>
        <v/>
      </c>
      <c r="E1088" t="str">
        <f>MID('For utfylling'!$C1088,2,1)</f>
        <v/>
      </c>
      <c r="F1088" t="str">
        <f>MID('For utfylling'!$C1088,3,1)</f>
        <v/>
      </c>
      <c r="G1088" t="str">
        <f>MID('For utfylling'!$C1088,4,1)</f>
        <v/>
      </c>
      <c r="H1088" t="str">
        <f>MID('For utfylling'!$C1088,5,1)</f>
        <v/>
      </c>
      <c r="I1088" t="str">
        <f>MID('For utfylling'!$C1088,6,1)</f>
        <v/>
      </c>
      <c r="J1088" t="str">
        <f>MID('For utfylling'!$C1088,7,1)</f>
        <v/>
      </c>
      <c r="K1088" t="str">
        <f>MID('For utfylling'!$C1088,8,1)</f>
        <v/>
      </c>
      <c r="L1088" t="str">
        <f>MID('For utfylling'!$C1088,9,1)</f>
        <v/>
      </c>
      <c r="M1088" t="str">
        <f>MID('For utfylling'!$C1088,10,1)</f>
        <v/>
      </c>
      <c r="N1088" t="str">
        <f>RIGHT('For utfylling'!C1088,1)</f>
        <v/>
      </c>
      <c r="O1088">
        <f>IF(LEN('For utfylling'!C1088)&lt;11,1.1,SUM((D1088*$D$1+E1088*$E$1+F1088*$F$1+G1088*$G$1+H1088*$H$1+I1088*$I$1+J1088*$J$1+K1088*$K$1+L1088*$L$1+M1088*$M$1+N1088*$N$1))/11)</f>
        <v>1.1000000000000001</v>
      </c>
      <c r="P1088">
        <f>IF(LEN('For utfylling'!C1088)&lt;11,1.1,SUM((D1088*$D$2+E1088*$E$2+F1088*$F$2+G1088*$G$2+H1088*$H$2+I1088*$I$2+J1088*$J$2+K1088*$K$2+L1088*$L$2+M1088*$M$2))/11)</f>
        <v>1.1000000000000001</v>
      </c>
      <c r="S1088">
        <f t="shared" si="32"/>
        <v>19</v>
      </c>
      <c r="T1088">
        <f>YEAR('For utfylling'!B1088)</f>
        <v>1900</v>
      </c>
      <c r="U1088">
        <f t="shared" si="33"/>
        <v>1881</v>
      </c>
      <c r="V1088">
        <f>IF(OR(U1088='For utfylling'!F1088,U1088=('For utfylling'!F1088+1),U1088=('For utfylling'!F1088-1)),1,0)</f>
        <v>0</v>
      </c>
    </row>
    <row r="1089" spans="4:22" x14ac:dyDescent="0.2">
      <c r="D1089" t="str">
        <f>MID('For utfylling'!$C1089,1,1)</f>
        <v/>
      </c>
      <c r="E1089" t="str">
        <f>MID('For utfylling'!$C1089,2,1)</f>
        <v/>
      </c>
      <c r="F1089" t="str">
        <f>MID('For utfylling'!$C1089,3,1)</f>
        <v/>
      </c>
      <c r="G1089" t="str">
        <f>MID('For utfylling'!$C1089,4,1)</f>
        <v/>
      </c>
      <c r="H1089" t="str">
        <f>MID('For utfylling'!$C1089,5,1)</f>
        <v/>
      </c>
      <c r="I1089" t="str">
        <f>MID('For utfylling'!$C1089,6,1)</f>
        <v/>
      </c>
      <c r="J1089" t="str">
        <f>MID('For utfylling'!$C1089,7,1)</f>
        <v/>
      </c>
      <c r="K1089" t="str">
        <f>MID('For utfylling'!$C1089,8,1)</f>
        <v/>
      </c>
      <c r="L1089" t="str">
        <f>MID('For utfylling'!$C1089,9,1)</f>
        <v/>
      </c>
      <c r="M1089" t="str">
        <f>MID('For utfylling'!$C1089,10,1)</f>
        <v/>
      </c>
      <c r="N1089" t="str">
        <f>RIGHT('For utfylling'!C1089,1)</f>
        <v/>
      </c>
      <c r="O1089">
        <f>IF(LEN('For utfylling'!C1089)&lt;11,1.1,SUM((D1089*$D$1+E1089*$E$1+F1089*$F$1+G1089*$G$1+H1089*$H$1+I1089*$I$1+J1089*$J$1+K1089*$K$1+L1089*$L$1+M1089*$M$1+N1089*$N$1))/11)</f>
        <v>1.1000000000000001</v>
      </c>
      <c r="P1089">
        <f>IF(LEN('For utfylling'!C1089)&lt;11,1.1,SUM((D1089*$D$2+E1089*$E$2+F1089*$F$2+G1089*$G$2+H1089*$H$2+I1089*$I$2+J1089*$J$2+K1089*$K$2+L1089*$L$2+M1089*$M$2))/11)</f>
        <v>1.1000000000000001</v>
      </c>
      <c r="S1089">
        <f t="shared" si="32"/>
        <v>19</v>
      </c>
      <c r="T1089">
        <f>YEAR('For utfylling'!B1089)</f>
        <v>1900</v>
      </c>
      <c r="U1089">
        <f t="shared" si="33"/>
        <v>1881</v>
      </c>
      <c r="V1089">
        <f>IF(OR(U1089='For utfylling'!F1089,U1089=('For utfylling'!F1089+1),U1089=('For utfylling'!F1089-1)),1,0)</f>
        <v>0</v>
      </c>
    </row>
    <row r="1090" spans="4:22" x14ac:dyDescent="0.2">
      <c r="D1090" t="str">
        <f>MID('For utfylling'!$C1090,1,1)</f>
        <v/>
      </c>
      <c r="E1090" t="str">
        <f>MID('For utfylling'!$C1090,2,1)</f>
        <v/>
      </c>
      <c r="F1090" t="str">
        <f>MID('For utfylling'!$C1090,3,1)</f>
        <v/>
      </c>
      <c r="G1090" t="str">
        <f>MID('For utfylling'!$C1090,4,1)</f>
        <v/>
      </c>
      <c r="H1090" t="str">
        <f>MID('For utfylling'!$C1090,5,1)</f>
        <v/>
      </c>
      <c r="I1090" t="str">
        <f>MID('For utfylling'!$C1090,6,1)</f>
        <v/>
      </c>
      <c r="J1090" t="str">
        <f>MID('For utfylling'!$C1090,7,1)</f>
        <v/>
      </c>
      <c r="K1090" t="str">
        <f>MID('For utfylling'!$C1090,8,1)</f>
        <v/>
      </c>
      <c r="L1090" t="str">
        <f>MID('For utfylling'!$C1090,9,1)</f>
        <v/>
      </c>
      <c r="M1090" t="str">
        <f>MID('For utfylling'!$C1090,10,1)</f>
        <v/>
      </c>
      <c r="N1090" t="str">
        <f>RIGHT('For utfylling'!C1090,1)</f>
        <v/>
      </c>
      <c r="O1090">
        <f>IF(LEN('For utfylling'!C1090)&lt;11,1.1,SUM((D1090*$D$1+E1090*$E$1+F1090*$F$1+G1090*$G$1+H1090*$H$1+I1090*$I$1+J1090*$J$1+K1090*$K$1+L1090*$L$1+M1090*$M$1+N1090*$N$1))/11)</f>
        <v>1.1000000000000001</v>
      </c>
      <c r="P1090">
        <f>IF(LEN('For utfylling'!C1090)&lt;11,1.1,SUM((D1090*$D$2+E1090*$E$2+F1090*$F$2+G1090*$G$2+H1090*$H$2+I1090*$I$2+J1090*$J$2+K1090*$K$2+L1090*$L$2+M1090*$M$2))/11)</f>
        <v>1.1000000000000001</v>
      </c>
      <c r="S1090">
        <f t="shared" si="32"/>
        <v>19</v>
      </c>
      <c r="T1090">
        <f>YEAR('For utfylling'!B1090)</f>
        <v>1900</v>
      </c>
      <c r="U1090">
        <f t="shared" si="33"/>
        <v>1881</v>
      </c>
      <c r="V1090">
        <f>IF(OR(U1090='For utfylling'!F1090,U1090=('For utfylling'!F1090+1),U1090=('For utfylling'!F1090-1)),1,0)</f>
        <v>0</v>
      </c>
    </row>
    <row r="1091" spans="4:22" x14ac:dyDescent="0.2">
      <c r="D1091" t="str">
        <f>MID('For utfylling'!$C1091,1,1)</f>
        <v/>
      </c>
      <c r="E1091" t="str">
        <f>MID('For utfylling'!$C1091,2,1)</f>
        <v/>
      </c>
      <c r="F1091" t="str">
        <f>MID('For utfylling'!$C1091,3,1)</f>
        <v/>
      </c>
      <c r="G1091" t="str">
        <f>MID('For utfylling'!$C1091,4,1)</f>
        <v/>
      </c>
      <c r="H1091" t="str">
        <f>MID('For utfylling'!$C1091,5,1)</f>
        <v/>
      </c>
      <c r="I1091" t="str">
        <f>MID('For utfylling'!$C1091,6,1)</f>
        <v/>
      </c>
      <c r="J1091" t="str">
        <f>MID('For utfylling'!$C1091,7,1)</f>
        <v/>
      </c>
      <c r="K1091" t="str">
        <f>MID('For utfylling'!$C1091,8,1)</f>
        <v/>
      </c>
      <c r="L1091" t="str">
        <f>MID('For utfylling'!$C1091,9,1)</f>
        <v/>
      </c>
      <c r="M1091" t="str">
        <f>MID('For utfylling'!$C1091,10,1)</f>
        <v/>
      </c>
      <c r="N1091" t="str">
        <f>RIGHT('For utfylling'!C1091,1)</f>
        <v/>
      </c>
      <c r="O1091">
        <f>IF(LEN('For utfylling'!C1091)&lt;11,1.1,SUM((D1091*$D$1+E1091*$E$1+F1091*$F$1+G1091*$G$1+H1091*$H$1+I1091*$I$1+J1091*$J$1+K1091*$K$1+L1091*$L$1+M1091*$M$1+N1091*$N$1))/11)</f>
        <v>1.1000000000000001</v>
      </c>
      <c r="P1091">
        <f>IF(LEN('For utfylling'!C1091)&lt;11,1.1,SUM((D1091*$D$2+E1091*$E$2+F1091*$F$2+G1091*$G$2+H1091*$H$2+I1091*$I$2+J1091*$J$2+K1091*$K$2+L1091*$L$2+M1091*$M$2))/11)</f>
        <v>1.1000000000000001</v>
      </c>
      <c r="S1091">
        <f t="shared" si="32"/>
        <v>19</v>
      </c>
      <c r="T1091">
        <f>YEAR('For utfylling'!B1091)</f>
        <v>1900</v>
      </c>
      <c r="U1091">
        <f t="shared" si="33"/>
        <v>1881</v>
      </c>
      <c r="V1091">
        <f>IF(OR(U1091='For utfylling'!F1091,U1091=('For utfylling'!F1091+1),U1091=('For utfylling'!F1091-1)),1,0)</f>
        <v>0</v>
      </c>
    </row>
    <row r="1092" spans="4:22" x14ac:dyDescent="0.2">
      <c r="D1092" t="str">
        <f>MID('For utfylling'!$C1092,1,1)</f>
        <v/>
      </c>
      <c r="E1092" t="str">
        <f>MID('For utfylling'!$C1092,2,1)</f>
        <v/>
      </c>
      <c r="F1092" t="str">
        <f>MID('For utfylling'!$C1092,3,1)</f>
        <v/>
      </c>
      <c r="G1092" t="str">
        <f>MID('For utfylling'!$C1092,4,1)</f>
        <v/>
      </c>
      <c r="H1092" t="str">
        <f>MID('For utfylling'!$C1092,5,1)</f>
        <v/>
      </c>
      <c r="I1092" t="str">
        <f>MID('For utfylling'!$C1092,6,1)</f>
        <v/>
      </c>
      <c r="J1092" t="str">
        <f>MID('For utfylling'!$C1092,7,1)</f>
        <v/>
      </c>
      <c r="K1092" t="str">
        <f>MID('For utfylling'!$C1092,8,1)</f>
        <v/>
      </c>
      <c r="L1092" t="str">
        <f>MID('For utfylling'!$C1092,9,1)</f>
        <v/>
      </c>
      <c r="M1092" t="str">
        <f>MID('For utfylling'!$C1092,10,1)</f>
        <v/>
      </c>
      <c r="N1092" t="str">
        <f>RIGHT('For utfylling'!C1092,1)</f>
        <v/>
      </c>
      <c r="O1092">
        <f>IF(LEN('For utfylling'!C1092)&lt;11,1.1,SUM((D1092*$D$1+E1092*$E$1+F1092*$F$1+G1092*$G$1+H1092*$H$1+I1092*$I$1+J1092*$J$1+K1092*$K$1+L1092*$L$1+M1092*$M$1+N1092*$N$1))/11)</f>
        <v>1.1000000000000001</v>
      </c>
      <c r="P1092">
        <f>IF(LEN('For utfylling'!C1092)&lt;11,1.1,SUM((D1092*$D$2+E1092*$E$2+F1092*$F$2+G1092*$G$2+H1092*$H$2+I1092*$I$2+J1092*$J$2+K1092*$K$2+L1092*$L$2+M1092*$M$2))/11)</f>
        <v>1.1000000000000001</v>
      </c>
      <c r="S1092">
        <f t="shared" ref="S1092:S1155" si="34">VALUE(19&amp;H1092&amp;I1092)</f>
        <v>19</v>
      </c>
      <c r="T1092">
        <f>YEAR('For utfylling'!B1092)</f>
        <v>1900</v>
      </c>
      <c r="U1092">
        <f t="shared" ref="U1092:U1155" si="35">T1092-S1092</f>
        <v>1881</v>
      </c>
      <c r="V1092">
        <f>IF(OR(U1092='For utfylling'!F1092,U1092=('For utfylling'!F1092+1),U1092=('For utfylling'!F1092-1)),1,0)</f>
        <v>0</v>
      </c>
    </row>
    <row r="1093" spans="4:22" x14ac:dyDescent="0.2">
      <c r="D1093" t="str">
        <f>MID('For utfylling'!$C1093,1,1)</f>
        <v/>
      </c>
      <c r="E1093" t="str">
        <f>MID('For utfylling'!$C1093,2,1)</f>
        <v/>
      </c>
      <c r="F1093" t="str">
        <f>MID('For utfylling'!$C1093,3,1)</f>
        <v/>
      </c>
      <c r="G1093" t="str">
        <f>MID('For utfylling'!$C1093,4,1)</f>
        <v/>
      </c>
      <c r="H1093" t="str">
        <f>MID('For utfylling'!$C1093,5,1)</f>
        <v/>
      </c>
      <c r="I1093" t="str">
        <f>MID('For utfylling'!$C1093,6,1)</f>
        <v/>
      </c>
      <c r="J1093" t="str">
        <f>MID('For utfylling'!$C1093,7,1)</f>
        <v/>
      </c>
      <c r="K1093" t="str">
        <f>MID('For utfylling'!$C1093,8,1)</f>
        <v/>
      </c>
      <c r="L1093" t="str">
        <f>MID('For utfylling'!$C1093,9,1)</f>
        <v/>
      </c>
      <c r="M1093" t="str">
        <f>MID('For utfylling'!$C1093,10,1)</f>
        <v/>
      </c>
      <c r="N1093" t="str">
        <f>RIGHT('For utfylling'!C1093,1)</f>
        <v/>
      </c>
      <c r="O1093">
        <f>IF(LEN('For utfylling'!C1093)&lt;11,1.1,SUM((D1093*$D$1+E1093*$E$1+F1093*$F$1+G1093*$G$1+H1093*$H$1+I1093*$I$1+J1093*$J$1+K1093*$K$1+L1093*$L$1+M1093*$M$1+N1093*$N$1))/11)</f>
        <v>1.1000000000000001</v>
      </c>
      <c r="P1093">
        <f>IF(LEN('For utfylling'!C1093)&lt;11,1.1,SUM((D1093*$D$2+E1093*$E$2+F1093*$F$2+G1093*$G$2+H1093*$H$2+I1093*$I$2+J1093*$J$2+K1093*$K$2+L1093*$L$2+M1093*$M$2))/11)</f>
        <v>1.1000000000000001</v>
      </c>
      <c r="S1093">
        <f t="shared" si="34"/>
        <v>19</v>
      </c>
      <c r="T1093">
        <f>YEAR('For utfylling'!B1093)</f>
        <v>1900</v>
      </c>
      <c r="U1093">
        <f t="shared" si="35"/>
        <v>1881</v>
      </c>
      <c r="V1093">
        <f>IF(OR(U1093='For utfylling'!F1093,U1093=('For utfylling'!F1093+1),U1093=('For utfylling'!F1093-1)),1,0)</f>
        <v>0</v>
      </c>
    </row>
    <row r="1094" spans="4:22" x14ac:dyDescent="0.2">
      <c r="D1094" t="str">
        <f>MID('For utfylling'!$C1094,1,1)</f>
        <v/>
      </c>
      <c r="E1094" t="str">
        <f>MID('For utfylling'!$C1094,2,1)</f>
        <v/>
      </c>
      <c r="F1094" t="str">
        <f>MID('For utfylling'!$C1094,3,1)</f>
        <v/>
      </c>
      <c r="G1094" t="str">
        <f>MID('For utfylling'!$C1094,4,1)</f>
        <v/>
      </c>
      <c r="H1094" t="str">
        <f>MID('For utfylling'!$C1094,5,1)</f>
        <v/>
      </c>
      <c r="I1094" t="str">
        <f>MID('For utfylling'!$C1094,6,1)</f>
        <v/>
      </c>
      <c r="J1094" t="str">
        <f>MID('For utfylling'!$C1094,7,1)</f>
        <v/>
      </c>
      <c r="K1094" t="str">
        <f>MID('For utfylling'!$C1094,8,1)</f>
        <v/>
      </c>
      <c r="L1094" t="str">
        <f>MID('For utfylling'!$C1094,9,1)</f>
        <v/>
      </c>
      <c r="M1094" t="str">
        <f>MID('For utfylling'!$C1094,10,1)</f>
        <v/>
      </c>
      <c r="N1094" t="str">
        <f>RIGHT('For utfylling'!C1094,1)</f>
        <v/>
      </c>
      <c r="O1094">
        <f>IF(LEN('For utfylling'!C1094)&lt;11,1.1,SUM((D1094*$D$1+E1094*$E$1+F1094*$F$1+G1094*$G$1+H1094*$H$1+I1094*$I$1+J1094*$J$1+K1094*$K$1+L1094*$L$1+M1094*$M$1+N1094*$N$1))/11)</f>
        <v>1.1000000000000001</v>
      </c>
      <c r="P1094">
        <f>IF(LEN('For utfylling'!C1094)&lt;11,1.1,SUM((D1094*$D$2+E1094*$E$2+F1094*$F$2+G1094*$G$2+H1094*$H$2+I1094*$I$2+J1094*$J$2+K1094*$K$2+L1094*$L$2+M1094*$M$2))/11)</f>
        <v>1.1000000000000001</v>
      </c>
      <c r="S1094">
        <f t="shared" si="34"/>
        <v>19</v>
      </c>
      <c r="T1094">
        <f>YEAR('For utfylling'!B1094)</f>
        <v>1900</v>
      </c>
      <c r="U1094">
        <f t="shared" si="35"/>
        <v>1881</v>
      </c>
      <c r="V1094">
        <f>IF(OR(U1094='For utfylling'!F1094,U1094=('For utfylling'!F1094+1),U1094=('For utfylling'!F1094-1)),1,0)</f>
        <v>0</v>
      </c>
    </row>
    <row r="1095" spans="4:22" x14ac:dyDescent="0.2">
      <c r="D1095" t="str">
        <f>MID('For utfylling'!$C1095,1,1)</f>
        <v/>
      </c>
      <c r="E1095" t="str">
        <f>MID('For utfylling'!$C1095,2,1)</f>
        <v/>
      </c>
      <c r="F1095" t="str">
        <f>MID('For utfylling'!$C1095,3,1)</f>
        <v/>
      </c>
      <c r="G1095" t="str">
        <f>MID('For utfylling'!$C1095,4,1)</f>
        <v/>
      </c>
      <c r="H1095" t="str">
        <f>MID('For utfylling'!$C1095,5,1)</f>
        <v/>
      </c>
      <c r="I1095" t="str">
        <f>MID('For utfylling'!$C1095,6,1)</f>
        <v/>
      </c>
      <c r="J1095" t="str">
        <f>MID('For utfylling'!$C1095,7,1)</f>
        <v/>
      </c>
      <c r="K1095" t="str">
        <f>MID('For utfylling'!$C1095,8,1)</f>
        <v/>
      </c>
      <c r="L1095" t="str">
        <f>MID('For utfylling'!$C1095,9,1)</f>
        <v/>
      </c>
      <c r="M1095" t="str">
        <f>MID('For utfylling'!$C1095,10,1)</f>
        <v/>
      </c>
      <c r="N1095" t="str">
        <f>RIGHT('For utfylling'!C1095,1)</f>
        <v/>
      </c>
      <c r="O1095">
        <f>IF(LEN('For utfylling'!C1095)&lt;11,1.1,SUM((D1095*$D$1+E1095*$E$1+F1095*$F$1+G1095*$G$1+H1095*$H$1+I1095*$I$1+J1095*$J$1+K1095*$K$1+L1095*$L$1+M1095*$M$1+N1095*$N$1))/11)</f>
        <v>1.1000000000000001</v>
      </c>
      <c r="P1095">
        <f>IF(LEN('For utfylling'!C1095)&lt;11,1.1,SUM((D1095*$D$2+E1095*$E$2+F1095*$F$2+G1095*$G$2+H1095*$H$2+I1095*$I$2+J1095*$J$2+K1095*$K$2+L1095*$L$2+M1095*$M$2))/11)</f>
        <v>1.1000000000000001</v>
      </c>
      <c r="S1095">
        <f t="shared" si="34"/>
        <v>19</v>
      </c>
      <c r="T1095">
        <f>YEAR('For utfylling'!B1095)</f>
        <v>1900</v>
      </c>
      <c r="U1095">
        <f t="shared" si="35"/>
        <v>1881</v>
      </c>
      <c r="V1095">
        <f>IF(OR(U1095='For utfylling'!F1095,U1095=('For utfylling'!F1095+1),U1095=('For utfylling'!F1095-1)),1,0)</f>
        <v>0</v>
      </c>
    </row>
    <row r="1096" spans="4:22" x14ac:dyDescent="0.2">
      <c r="D1096" t="str">
        <f>MID('For utfylling'!$C1096,1,1)</f>
        <v/>
      </c>
      <c r="E1096" t="str">
        <f>MID('For utfylling'!$C1096,2,1)</f>
        <v/>
      </c>
      <c r="F1096" t="str">
        <f>MID('For utfylling'!$C1096,3,1)</f>
        <v/>
      </c>
      <c r="G1096" t="str">
        <f>MID('For utfylling'!$C1096,4,1)</f>
        <v/>
      </c>
      <c r="H1096" t="str">
        <f>MID('For utfylling'!$C1096,5,1)</f>
        <v/>
      </c>
      <c r="I1096" t="str">
        <f>MID('For utfylling'!$C1096,6,1)</f>
        <v/>
      </c>
      <c r="J1096" t="str">
        <f>MID('For utfylling'!$C1096,7,1)</f>
        <v/>
      </c>
      <c r="K1096" t="str">
        <f>MID('For utfylling'!$C1096,8,1)</f>
        <v/>
      </c>
      <c r="L1096" t="str">
        <f>MID('For utfylling'!$C1096,9,1)</f>
        <v/>
      </c>
      <c r="M1096" t="str">
        <f>MID('For utfylling'!$C1096,10,1)</f>
        <v/>
      </c>
      <c r="N1096" t="str">
        <f>RIGHT('For utfylling'!C1096,1)</f>
        <v/>
      </c>
      <c r="O1096">
        <f>IF(LEN('For utfylling'!C1096)&lt;11,1.1,SUM((D1096*$D$1+E1096*$E$1+F1096*$F$1+G1096*$G$1+H1096*$H$1+I1096*$I$1+J1096*$J$1+K1096*$K$1+L1096*$L$1+M1096*$M$1+N1096*$N$1))/11)</f>
        <v>1.1000000000000001</v>
      </c>
      <c r="P1096">
        <f>IF(LEN('For utfylling'!C1096)&lt;11,1.1,SUM((D1096*$D$2+E1096*$E$2+F1096*$F$2+G1096*$G$2+H1096*$H$2+I1096*$I$2+J1096*$J$2+K1096*$K$2+L1096*$L$2+M1096*$M$2))/11)</f>
        <v>1.1000000000000001</v>
      </c>
      <c r="S1096">
        <f t="shared" si="34"/>
        <v>19</v>
      </c>
      <c r="T1096">
        <f>YEAR('For utfylling'!B1096)</f>
        <v>1900</v>
      </c>
      <c r="U1096">
        <f t="shared" si="35"/>
        <v>1881</v>
      </c>
      <c r="V1096">
        <f>IF(OR(U1096='For utfylling'!F1096,U1096=('For utfylling'!F1096+1),U1096=('For utfylling'!F1096-1)),1,0)</f>
        <v>0</v>
      </c>
    </row>
    <row r="1097" spans="4:22" x14ac:dyDescent="0.2">
      <c r="D1097" t="str">
        <f>MID('For utfylling'!$C1097,1,1)</f>
        <v/>
      </c>
      <c r="E1097" t="str">
        <f>MID('For utfylling'!$C1097,2,1)</f>
        <v/>
      </c>
      <c r="F1097" t="str">
        <f>MID('For utfylling'!$C1097,3,1)</f>
        <v/>
      </c>
      <c r="G1097" t="str">
        <f>MID('For utfylling'!$C1097,4,1)</f>
        <v/>
      </c>
      <c r="H1097" t="str">
        <f>MID('For utfylling'!$C1097,5,1)</f>
        <v/>
      </c>
      <c r="I1097" t="str">
        <f>MID('For utfylling'!$C1097,6,1)</f>
        <v/>
      </c>
      <c r="J1097" t="str">
        <f>MID('For utfylling'!$C1097,7,1)</f>
        <v/>
      </c>
      <c r="K1097" t="str">
        <f>MID('For utfylling'!$C1097,8,1)</f>
        <v/>
      </c>
      <c r="L1097" t="str">
        <f>MID('For utfylling'!$C1097,9,1)</f>
        <v/>
      </c>
      <c r="M1097" t="str">
        <f>MID('For utfylling'!$C1097,10,1)</f>
        <v/>
      </c>
      <c r="N1097" t="str">
        <f>RIGHT('For utfylling'!C1097,1)</f>
        <v/>
      </c>
      <c r="O1097">
        <f>IF(LEN('For utfylling'!C1097)&lt;11,1.1,SUM((D1097*$D$1+E1097*$E$1+F1097*$F$1+G1097*$G$1+H1097*$H$1+I1097*$I$1+J1097*$J$1+K1097*$K$1+L1097*$L$1+M1097*$M$1+N1097*$N$1))/11)</f>
        <v>1.1000000000000001</v>
      </c>
      <c r="P1097">
        <f>IF(LEN('For utfylling'!C1097)&lt;11,1.1,SUM((D1097*$D$2+E1097*$E$2+F1097*$F$2+G1097*$G$2+H1097*$H$2+I1097*$I$2+J1097*$J$2+K1097*$K$2+L1097*$L$2+M1097*$M$2))/11)</f>
        <v>1.1000000000000001</v>
      </c>
      <c r="S1097">
        <f t="shared" si="34"/>
        <v>19</v>
      </c>
      <c r="T1097">
        <f>YEAR('For utfylling'!B1097)</f>
        <v>1900</v>
      </c>
      <c r="U1097">
        <f t="shared" si="35"/>
        <v>1881</v>
      </c>
      <c r="V1097">
        <f>IF(OR(U1097='For utfylling'!F1097,U1097=('For utfylling'!F1097+1),U1097=('For utfylling'!F1097-1)),1,0)</f>
        <v>0</v>
      </c>
    </row>
    <row r="1098" spans="4:22" x14ac:dyDescent="0.2">
      <c r="D1098" t="str">
        <f>MID('For utfylling'!$C1098,1,1)</f>
        <v/>
      </c>
      <c r="E1098" t="str">
        <f>MID('For utfylling'!$C1098,2,1)</f>
        <v/>
      </c>
      <c r="F1098" t="str">
        <f>MID('For utfylling'!$C1098,3,1)</f>
        <v/>
      </c>
      <c r="G1098" t="str">
        <f>MID('For utfylling'!$C1098,4,1)</f>
        <v/>
      </c>
      <c r="H1098" t="str">
        <f>MID('For utfylling'!$C1098,5,1)</f>
        <v/>
      </c>
      <c r="I1098" t="str">
        <f>MID('For utfylling'!$C1098,6,1)</f>
        <v/>
      </c>
      <c r="J1098" t="str">
        <f>MID('For utfylling'!$C1098,7,1)</f>
        <v/>
      </c>
      <c r="K1098" t="str">
        <f>MID('For utfylling'!$C1098,8,1)</f>
        <v/>
      </c>
      <c r="L1098" t="str">
        <f>MID('For utfylling'!$C1098,9,1)</f>
        <v/>
      </c>
      <c r="M1098" t="str">
        <f>MID('For utfylling'!$C1098,10,1)</f>
        <v/>
      </c>
      <c r="N1098" t="str">
        <f>RIGHT('For utfylling'!C1098,1)</f>
        <v/>
      </c>
      <c r="O1098">
        <f>IF(LEN('For utfylling'!C1098)&lt;11,1.1,SUM((D1098*$D$1+E1098*$E$1+F1098*$F$1+G1098*$G$1+H1098*$H$1+I1098*$I$1+J1098*$J$1+K1098*$K$1+L1098*$L$1+M1098*$M$1+N1098*$N$1))/11)</f>
        <v>1.1000000000000001</v>
      </c>
      <c r="P1098">
        <f>IF(LEN('For utfylling'!C1098)&lt;11,1.1,SUM((D1098*$D$2+E1098*$E$2+F1098*$F$2+G1098*$G$2+H1098*$H$2+I1098*$I$2+J1098*$J$2+K1098*$K$2+L1098*$L$2+M1098*$M$2))/11)</f>
        <v>1.1000000000000001</v>
      </c>
      <c r="S1098">
        <f t="shared" si="34"/>
        <v>19</v>
      </c>
      <c r="T1098">
        <f>YEAR('For utfylling'!B1098)</f>
        <v>1900</v>
      </c>
      <c r="U1098">
        <f t="shared" si="35"/>
        <v>1881</v>
      </c>
      <c r="V1098">
        <f>IF(OR(U1098='For utfylling'!F1098,U1098=('For utfylling'!F1098+1),U1098=('For utfylling'!F1098-1)),1,0)</f>
        <v>0</v>
      </c>
    </row>
    <row r="1099" spans="4:22" x14ac:dyDescent="0.2">
      <c r="D1099" t="str">
        <f>MID('For utfylling'!$C1099,1,1)</f>
        <v/>
      </c>
      <c r="E1099" t="str">
        <f>MID('For utfylling'!$C1099,2,1)</f>
        <v/>
      </c>
      <c r="F1099" t="str">
        <f>MID('For utfylling'!$C1099,3,1)</f>
        <v/>
      </c>
      <c r="G1099" t="str">
        <f>MID('For utfylling'!$C1099,4,1)</f>
        <v/>
      </c>
      <c r="H1099" t="str">
        <f>MID('For utfylling'!$C1099,5,1)</f>
        <v/>
      </c>
      <c r="I1099" t="str">
        <f>MID('For utfylling'!$C1099,6,1)</f>
        <v/>
      </c>
      <c r="J1099" t="str">
        <f>MID('For utfylling'!$C1099,7,1)</f>
        <v/>
      </c>
      <c r="K1099" t="str">
        <f>MID('For utfylling'!$C1099,8,1)</f>
        <v/>
      </c>
      <c r="L1099" t="str">
        <f>MID('For utfylling'!$C1099,9,1)</f>
        <v/>
      </c>
      <c r="M1099" t="str">
        <f>MID('For utfylling'!$C1099,10,1)</f>
        <v/>
      </c>
      <c r="N1099" t="str">
        <f>RIGHT('For utfylling'!C1099,1)</f>
        <v/>
      </c>
      <c r="O1099">
        <f>IF(LEN('For utfylling'!C1099)&lt;11,1.1,SUM((D1099*$D$1+E1099*$E$1+F1099*$F$1+G1099*$G$1+H1099*$H$1+I1099*$I$1+J1099*$J$1+K1099*$K$1+L1099*$L$1+M1099*$M$1+N1099*$N$1))/11)</f>
        <v>1.1000000000000001</v>
      </c>
      <c r="P1099">
        <f>IF(LEN('For utfylling'!C1099)&lt;11,1.1,SUM((D1099*$D$2+E1099*$E$2+F1099*$F$2+G1099*$G$2+H1099*$H$2+I1099*$I$2+J1099*$J$2+K1099*$K$2+L1099*$L$2+M1099*$M$2))/11)</f>
        <v>1.1000000000000001</v>
      </c>
      <c r="S1099">
        <f t="shared" si="34"/>
        <v>19</v>
      </c>
      <c r="T1099">
        <f>YEAR('For utfylling'!B1099)</f>
        <v>1900</v>
      </c>
      <c r="U1099">
        <f t="shared" si="35"/>
        <v>1881</v>
      </c>
      <c r="V1099">
        <f>IF(OR(U1099='For utfylling'!F1099,U1099=('For utfylling'!F1099+1),U1099=('For utfylling'!F1099-1)),1,0)</f>
        <v>0</v>
      </c>
    </row>
    <row r="1100" spans="4:22" x14ac:dyDescent="0.2">
      <c r="D1100" t="str">
        <f>MID('For utfylling'!$C1100,1,1)</f>
        <v/>
      </c>
      <c r="E1100" t="str">
        <f>MID('For utfylling'!$C1100,2,1)</f>
        <v/>
      </c>
      <c r="F1100" t="str">
        <f>MID('For utfylling'!$C1100,3,1)</f>
        <v/>
      </c>
      <c r="G1100" t="str">
        <f>MID('For utfylling'!$C1100,4,1)</f>
        <v/>
      </c>
      <c r="H1100" t="str">
        <f>MID('For utfylling'!$C1100,5,1)</f>
        <v/>
      </c>
      <c r="I1100" t="str">
        <f>MID('For utfylling'!$C1100,6,1)</f>
        <v/>
      </c>
      <c r="J1100" t="str">
        <f>MID('For utfylling'!$C1100,7,1)</f>
        <v/>
      </c>
      <c r="K1100" t="str">
        <f>MID('For utfylling'!$C1100,8,1)</f>
        <v/>
      </c>
      <c r="L1100" t="str">
        <f>MID('For utfylling'!$C1100,9,1)</f>
        <v/>
      </c>
      <c r="M1100" t="str">
        <f>MID('For utfylling'!$C1100,10,1)</f>
        <v/>
      </c>
      <c r="N1100" t="str">
        <f>RIGHT('For utfylling'!C1100,1)</f>
        <v/>
      </c>
      <c r="O1100">
        <f>IF(LEN('For utfylling'!C1100)&lt;11,1.1,SUM((D1100*$D$1+E1100*$E$1+F1100*$F$1+G1100*$G$1+H1100*$H$1+I1100*$I$1+J1100*$J$1+K1100*$K$1+L1100*$L$1+M1100*$M$1+N1100*$N$1))/11)</f>
        <v>1.1000000000000001</v>
      </c>
      <c r="P1100">
        <f>IF(LEN('For utfylling'!C1100)&lt;11,1.1,SUM((D1100*$D$2+E1100*$E$2+F1100*$F$2+G1100*$G$2+H1100*$H$2+I1100*$I$2+J1100*$J$2+K1100*$K$2+L1100*$L$2+M1100*$M$2))/11)</f>
        <v>1.1000000000000001</v>
      </c>
      <c r="S1100">
        <f t="shared" si="34"/>
        <v>19</v>
      </c>
      <c r="T1100">
        <f>YEAR('For utfylling'!B1100)</f>
        <v>1900</v>
      </c>
      <c r="U1100">
        <f t="shared" si="35"/>
        <v>1881</v>
      </c>
      <c r="V1100">
        <f>IF(OR(U1100='For utfylling'!F1100,U1100=('For utfylling'!F1100+1),U1100=('For utfylling'!F1100-1)),1,0)</f>
        <v>0</v>
      </c>
    </row>
    <row r="1101" spans="4:22" x14ac:dyDescent="0.2">
      <c r="D1101" t="str">
        <f>MID('For utfylling'!$C1101,1,1)</f>
        <v/>
      </c>
      <c r="E1101" t="str">
        <f>MID('For utfylling'!$C1101,2,1)</f>
        <v/>
      </c>
      <c r="F1101" t="str">
        <f>MID('For utfylling'!$C1101,3,1)</f>
        <v/>
      </c>
      <c r="G1101" t="str">
        <f>MID('For utfylling'!$C1101,4,1)</f>
        <v/>
      </c>
      <c r="H1101" t="str">
        <f>MID('For utfylling'!$C1101,5,1)</f>
        <v/>
      </c>
      <c r="I1101" t="str">
        <f>MID('For utfylling'!$C1101,6,1)</f>
        <v/>
      </c>
      <c r="J1101" t="str">
        <f>MID('For utfylling'!$C1101,7,1)</f>
        <v/>
      </c>
      <c r="K1101" t="str">
        <f>MID('For utfylling'!$C1101,8,1)</f>
        <v/>
      </c>
      <c r="L1101" t="str">
        <f>MID('For utfylling'!$C1101,9,1)</f>
        <v/>
      </c>
      <c r="M1101" t="str">
        <f>MID('For utfylling'!$C1101,10,1)</f>
        <v/>
      </c>
      <c r="N1101" t="str">
        <f>RIGHT('For utfylling'!C1101,1)</f>
        <v/>
      </c>
      <c r="O1101">
        <f>IF(LEN('For utfylling'!C1101)&lt;11,1.1,SUM((D1101*$D$1+E1101*$E$1+F1101*$F$1+G1101*$G$1+H1101*$H$1+I1101*$I$1+J1101*$J$1+K1101*$K$1+L1101*$L$1+M1101*$M$1+N1101*$N$1))/11)</f>
        <v>1.1000000000000001</v>
      </c>
      <c r="P1101">
        <f>IF(LEN('For utfylling'!C1101)&lt;11,1.1,SUM((D1101*$D$2+E1101*$E$2+F1101*$F$2+G1101*$G$2+H1101*$H$2+I1101*$I$2+J1101*$J$2+K1101*$K$2+L1101*$L$2+M1101*$M$2))/11)</f>
        <v>1.1000000000000001</v>
      </c>
      <c r="S1101">
        <f t="shared" si="34"/>
        <v>19</v>
      </c>
      <c r="T1101">
        <f>YEAR('For utfylling'!B1101)</f>
        <v>1900</v>
      </c>
      <c r="U1101">
        <f t="shared" si="35"/>
        <v>1881</v>
      </c>
      <c r="V1101">
        <f>IF(OR(U1101='For utfylling'!F1101,U1101=('For utfylling'!F1101+1),U1101=('For utfylling'!F1101-1)),1,0)</f>
        <v>0</v>
      </c>
    </row>
    <row r="1102" spans="4:22" x14ac:dyDescent="0.2">
      <c r="D1102" t="str">
        <f>MID('For utfylling'!$C1102,1,1)</f>
        <v/>
      </c>
      <c r="E1102" t="str">
        <f>MID('For utfylling'!$C1102,2,1)</f>
        <v/>
      </c>
      <c r="F1102" t="str">
        <f>MID('For utfylling'!$C1102,3,1)</f>
        <v/>
      </c>
      <c r="G1102" t="str">
        <f>MID('For utfylling'!$C1102,4,1)</f>
        <v/>
      </c>
      <c r="H1102" t="str">
        <f>MID('For utfylling'!$C1102,5,1)</f>
        <v/>
      </c>
      <c r="I1102" t="str">
        <f>MID('For utfylling'!$C1102,6,1)</f>
        <v/>
      </c>
      <c r="J1102" t="str">
        <f>MID('For utfylling'!$C1102,7,1)</f>
        <v/>
      </c>
      <c r="K1102" t="str">
        <f>MID('For utfylling'!$C1102,8,1)</f>
        <v/>
      </c>
      <c r="L1102" t="str">
        <f>MID('For utfylling'!$C1102,9,1)</f>
        <v/>
      </c>
      <c r="M1102" t="str">
        <f>MID('For utfylling'!$C1102,10,1)</f>
        <v/>
      </c>
      <c r="N1102" t="str">
        <f>RIGHT('For utfylling'!C1102,1)</f>
        <v/>
      </c>
      <c r="O1102">
        <f>IF(LEN('For utfylling'!C1102)&lt;11,1.1,SUM((D1102*$D$1+E1102*$E$1+F1102*$F$1+G1102*$G$1+H1102*$H$1+I1102*$I$1+J1102*$J$1+K1102*$K$1+L1102*$L$1+M1102*$M$1+N1102*$N$1))/11)</f>
        <v>1.1000000000000001</v>
      </c>
      <c r="P1102">
        <f>IF(LEN('For utfylling'!C1102)&lt;11,1.1,SUM((D1102*$D$2+E1102*$E$2+F1102*$F$2+G1102*$G$2+H1102*$H$2+I1102*$I$2+J1102*$J$2+K1102*$K$2+L1102*$L$2+M1102*$M$2))/11)</f>
        <v>1.1000000000000001</v>
      </c>
      <c r="S1102">
        <f t="shared" si="34"/>
        <v>19</v>
      </c>
      <c r="T1102">
        <f>YEAR('For utfylling'!B1102)</f>
        <v>1900</v>
      </c>
      <c r="U1102">
        <f t="shared" si="35"/>
        <v>1881</v>
      </c>
      <c r="V1102">
        <f>IF(OR(U1102='For utfylling'!F1102,U1102=('For utfylling'!F1102+1),U1102=('For utfylling'!F1102-1)),1,0)</f>
        <v>0</v>
      </c>
    </row>
    <row r="1103" spans="4:22" x14ac:dyDescent="0.2">
      <c r="D1103" t="str">
        <f>MID('For utfylling'!$C1103,1,1)</f>
        <v/>
      </c>
      <c r="E1103" t="str">
        <f>MID('For utfylling'!$C1103,2,1)</f>
        <v/>
      </c>
      <c r="F1103" t="str">
        <f>MID('For utfylling'!$C1103,3,1)</f>
        <v/>
      </c>
      <c r="G1103" t="str">
        <f>MID('For utfylling'!$C1103,4,1)</f>
        <v/>
      </c>
      <c r="H1103" t="str">
        <f>MID('For utfylling'!$C1103,5,1)</f>
        <v/>
      </c>
      <c r="I1103" t="str">
        <f>MID('For utfylling'!$C1103,6,1)</f>
        <v/>
      </c>
      <c r="J1103" t="str">
        <f>MID('For utfylling'!$C1103,7,1)</f>
        <v/>
      </c>
      <c r="K1103" t="str">
        <f>MID('For utfylling'!$C1103,8,1)</f>
        <v/>
      </c>
      <c r="L1103" t="str">
        <f>MID('For utfylling'!$C1103,9,1)</f>
        <v/>
      </c>
      <c r="M1103" t="str">
        <f>MID('For utfylling'!$C1103,10,1)</f>
        <v/>
      </c>
      <c r="N1103" t="str">
        <f>RIGHT('For utfylling'!C1103,1)</f>
        <v/>
      </c>
      <c r="O1103">
        <f>IF(LEN('For utfylling'!C1103)&lt;11,1.1,SUM((D1103*$D$1+E1103*$E$1+F1103*$F$1+G1103*$G$1+H1103*$H$1+I1103*$I$1+J1103*$J$1+K1103*$K$1+L1103*$L$1+M1103*$M$1+N1103*$N$1))/11)</f>
        <v>1.1000000000000001</v>
      </c>
      <c r="P1103">
        <f>IF(LEN('For utfylling'!C1103)&lt;11,1.1,SUM((D1103*$D$2+E1103*$E$2+F1103*$F$2+G1103*$G$2+H1103*$H$2+I1103*$I$2+J1103*$J$2+K1103*$K$2+L1103*$L$2+M1103*$M$2))/11)</f>
        <v>1.1000000000000001</v>
      </c>
      <c r="S1103">
        <f t="shared" si="34"/>
        <v>19</v>
      </c>
      <c r="T1103">
        <f>YEAR('For utfylling'!B1103)</f>
        <v>1900</v>
      </c>
      <c r="U1103">
        <f t="shared" si="35"/>
        <v>1881</v>
      </c>
      <c r="V1103">
        <f>IF(OR(U1103='For utfylling'!F1103,U1103=('For utfylling'!F1103+1),U1103=('For utfylling'!F1103-1)),1,0)</f>
        <v>0</v>
      </c>
    </row>
    <row r="1104" spans="4:22" x14ac:dyDescent="0.2">
      <c r="D1104" t="str">
        <f>MID('For utfylling'!$C1104,1,1)</f>
        <v/>
      </c>
      <c r="E1104" t="str">
        <f>MID('For utfylling'!$C1104,2,1)</f>
        <v/>
      </c>
      <c r="F1104" t="str">
        <f>MID('For utfylling'!$C1104,3,1)</f>
        <v/>
      </c>
      <c r="G1104" t="str">
        <f>MID('For utfylling'!$C1104,4,1)</f>
        <v/>
      </c>
      <c r="H1104" t="str">
        <f>MID('For utfylling'!$C1104,5,1)</f>
        <v/>
      </c>
      <c r="I1104" t="str">
        <f>MID('For utfylling'!$C1104,6,1)</f>
        <v/>
      </c>
      <c r="J1104" t="str">
        <f>MID('For utfylling'!$C1104,7,1)</f>
        <v/>
      </c>
      <c r="K1104" t="str">
        <f>MID('For utfylling'!$C1104,8,1)</f>
        <v/>
      </c>
      <c r="L1104" t="str">
        <f>MID('For utfylling'!$C1104,9,1)</f>
        <v/>
      </c>
      <c r="M1104" t="str">
        <f>MID('For utfylling'!$C1104,10,1)</f>
        <v/>
      </c>
      <c r="N1104" t="str">
        <f>RIGHT('For utfylling'!C1104,1)</f>
        <v/>
      </c>
      <c r="O1104">
        <f>IF(LEN('For utfylling'!C1104)&lt;11,1.1,SUM((D1104*$D$1+E1104*$E$1+F1104*$F$1+G1104*$G$1+H1104*$H$1+I1104*$I$1+J1104*$J$1+K1104*$K$1+L1104*$L$1+M1104*$M$1+N1104*$N$1))/11)</f>
        <v>1.1000000000000001</v>
      </c>
      <c r="P1104">
        <f>IF(LEN('For utfylling'!C1104)&lt;11,1.1,SUM((D1104*$D$2+E1104*$E$2+F1104*$F$2+G1104*$G$2+H1104*$H$2+I1104*$I$2+J1104*$J$2+K1104*$K$2+L1104*$L$2+M1104*$M$2))/11)</f>
        <v>1.1000000000000001</v>
      </c>
      <c r="S1104">
        <f t="shared" si="34"/>
        <v>19</v>
      </c>
      <c r="T1104">
        <f>YEAR('For utfylling'!B1104)</f>
        <v>1900</v>
      </c>
      <c r="U1104">
        <f t="shared" si="35"/>
        <v>1881</v>
      </c>
      <c r="V1104">
        <f>IF(OR(U1104='For utfylling'!F1104,U1104=('For utfylling'!F1104+1),U1104=('For utfylling'!F1104-1)),1,0)</f>
        <v>0</v>
      </c>
    </row>
    <row r="1105" spans="4:22" x14ac:dyDescent="0.2">
      <c r="D1105" t="str">
        <f>MID('For utfylling'!$C1105,1,1)</f>
        <v/>
      </c>
      <c r="E1105" t="str">
        <f>MID('For utfylling'!$C1105,2,1)</f>
        <v/>
      </c>
      <c r="F1105" t="str">
        <f>MID('For utfylling'!$C1105,3,1)</f>
        <v/>
      </c>
      <c r="G1105" t="str">
        <f>MID('For utfylling'!$C1105,4,1)</f>
        <v/>
      </c>
      <c r="H1105" t="str">
        <f>MID('For utfylling'!$C1105,5,1)</f>
        <v/>
      </c>
      <c r="I1105" t="str">
        <f>MID('For utfylling'!$C1105,6,1)</f>
        <v/>
      </c>
      <c r="J1105" t="str">
        <f>MID('For utfylling'!$C1105,7,1)</f>
        <v/>
      </c>
      <c r="K1105" t="str">
        <f>MID('For utfylling'!$C1105,8,1)</f>
        <v/>
      </c>
      <c r="L1105" t="str">
        <f>MID('For utfylling'!$C1105,9,1)</f>
        <v/>
      </c>
      <c r="M1105" t="str">
        <f>MID('For utfylling'!$C1105,10,1)</f>
        <v/>
      </c>
      <c r="N1105" t="str">
        <f>RIGHT('For utfylling'!C1105,1)</f>
        <v/>
      </c>
      <c r="O1105">
        <f>IF(LEN('For utfylling'!C1105)&lt;11,1.1,SUM((D1105*$D$1+E1105*$E$1+F1105*$F$1+G1105*$G$1+H1105*$H$1+I1105*$I$1+J1105*$J$1+K1105*$K$1+L1105*$L$1+M1105*$M$1+N1105*$N$1))/11)</f>
        <v>1.1000000000000001</v>
      </c>
      <c r="P1105">
        <f>IF(LEN('For utfylling'!C1105)&lt;11,1.1,SUM((D1105*$D$2+E1105*$E$2+F1105*$F$2+G1105*$G$2+H1105*$H$2+I1105*$I$2+J1105*$J$2+K1105*$K$2+L1105*$L$2+M1105*$M$2))/11)</f>
        <v>1.1000000000000001</v>
      </c>
      <c r="S1105">
        <f t="shared" si="34"/>
        <v>19</v>
      </c>
      <c r="T1105">
        <f>YEAR('For utfylling'!B1105)</f>
        <v>1900</v>
      </c>
      <c r="U1105">
        <f t="shared" si="35"/>
        <v>1881</v>
      </c>
      <c r="V1105">
        <f>IF(OR(U1105='For utfylling'!F1105,U1105=('For utfylling'!F1105+1),U1105=('For utfylling'!F1105-1)),1,0)</f>
        <v>0</v>
      </c>
    </row>
    <row r="1106" spans="4:22" x14ac:dyDescent="0.2">
      <c r="D1106" t="str">
        <f>MID('For utfylling'!$C1106,1,1)</f>
        <v/>
      </c>
      <c r="E1106" t="str">
        <f>MID('For utfylling'!$C1106,2,1)</f>
        <v/>
      </c>
      <c r="F1106" t="str">
        <f>MID('For utfylling'!$C1106,3,1)</f>
        <v/>
      </c>
      <c r="G1106" t="str">
        <f>MID('For utfylling'!$C1106,4,1)</f>
        <v/>
      </c>
      <c r="H1106" t="str">
        <f>MID('For utfylling'!$C1106,5,1)</f>
        <v/>
      </c>
      <c r="I1106" t="str">
        <f>MID('For utfylling'!$C1106,6,1)</f>
        <v/>
      </c>
      <c r="J1106" t="str">
        <f>MID('For utfylling'!$C1106,7,1)</f>
        <v/>
      </c>
      <c r="K1106" t="str">
        <f>MID('For utfylling'!$C1106,8,1)</f>
        <v/>
      </c>
      <c r="L1106" t="str">
        <f>MID('For utfylling'!$C1106,9,1)</f>
        <v/>
      </c>
      <c r="M1106" t="str">
        <f>MID('For utfylling'!$C1106,10,1)</f>
        <v/>
      </c>
      <c r="N1106" t="str">
        <f>RIGHT('For utfylling'!C1106,1)</f>
        <v/>
      </c>
      <c r="O1106">
        <f>IF(LEN('For utfylling'!C1106)&lt;11,1.1,SUM((D1106*$D$1+E1106*$E$1+F1106*$F$1+G1106*$G$1+H1106*$H$1+I1106*$I$1+J1106*$J$1+K1106*$K$1+L1106*$L$1+M1106*$M$1+N1106*$N$1))/11)</f>
        <v>1.1000000000000001</v>
      </c>
      <c r="P1106">
        <f>IF(LEN('For utfylling'!C1106)&lt;11,1.1,SUM((D1106*$D$2+E1106*$E$2+F1106*$F$2+G1106*$G$2+H1106*$H$2+I1106*$I$2+J1106*$J$2+K1106*$K$2+L1106*$L$2+M1106*$M$2))/11)</f>
        <v>1.1000000000000001</v>
      </c>
      <c r="S1106">
        <f t="shared" si="34"/>
        <v>19</v>
      </c>
      <c r="T1106">
        <f>YEAR('For utfylling'!B1106)</f>
        <v>1900</v>
      </c>
      <c r="U1106">
        <f t="shared" si="35"/>
        <v>1881</v>
      </c>
      <c r="V1106">
        <f>IF(OR(U1106='For utfylling'!F1106,U1106=('For utfylling'!F1106+1),U1106=('For utfylling'!F1106-1)),1,0)</f>
        <v>0</v>
      </c>
    </row>
    <row r="1107" spans="4:22" x14ac:dyDescent="0.2">
      <c r="D1107" t="str">
        <f>MID('For utfylling'!$C1107,1,1)</f>
        <v/>
      </c>
      <c r="E1107" t="str">
        <f>MID('For utfylling'!$C1107,2,1)</f>
        <v/>
      </c>
      <c r="F1107" t="str">
        <f>MID('For utfylling'!$C1107,3,1)</f>
        <v/>
      </c>
      <c r="G1107" t="str">
        <f>MID('For utfylling'!$C1107,4,1)</f>
        <v/>
      </c>
      <c r="H1107" t="str">
        <f>MID('For utfylling'!$C1107,5,1)</f>
        <v/>
      </c>
      <c r="I1107" t="str">
        <f>MID('For utfylling'!$C1107,6,1)</f>
        <v/>
      </c>
      <c r="J1107" t="str">
        <f>MID('For utfylling'!$C1107,7,1)</f>
        <v/>
      </c>
      <c r="K1107" t="str">
        <f>MID('For utfylling'!$C1107,8,1)</f>
        <v/>
      </c>
      <c r="L1107" t="str">
        <f>MID('For utfylling'!$C1107,9,1)</f>
        <v/>
      </c>
      <c r="M1107" t="str">
        <f>MID('For utfylling'!$C1107,10,1)</f>
        <v/>
      </c>
      <c r="N1107" t="str">
        <f>RIGHT('For utfylling'!C1107,1)</f>
        <v/>
      </c>
      <c r="O1107">
        <f>IF(LEN('For utfylling'!C1107)&lt;11,1.1,SUM((D1107*$D$1+E1107*$E$1+F1107*$F$1+G1107*$G$1+H1107*$H$1+I1107*$I$1+J1107*$J$1+K1107*$K$1+L1107*$L$1+M1107*$M$1+N1107*$N$1))/11)</f>
        <v>1.1000000000000001</v>
      </c>
      <c r="P1107">
        <f>IF(LEN('For utfylling'!C1107)&lt;11,1.1,SUM((D1107*$D$2+E1107*$E$2+F1107*$F$2+G1107*$G$2+H1107*$H$2+I1107*$I$2+J1107*$J$2+K1107*$K$2+L1107*$L$2+M1107*$M$2))/11)</f>
        <v>1.1000000000000001</v>
      </c>
      <c r="S1107">
        <f t="shared" si="34"/>
        <v>19</v>
      </c>
      <c r="T1107">
        <f>YEAR('For utfylling'!B1107)</f>
        <v>1900</v>
      </c>
      <c r="U1107">
        <f t="shared" si="35"/>
        <v>1881</v>
      </c>
      <c r="V1107">
        <f>IF(OR(U1107='For utfylling'!F1107,U1107=('For utfylling'!F1107+1),U1107=('For utfylling'!F1107-1)),1,0)</f>
        <v>0</v>
      </c>
    </row>
    <row r="1108" spans="4:22" x14ac:dyDescent="0.2">
      <c r="D1108" t="str">
        <f>MID('For utfylling'!$C1108,1,1)</f>
        <v/>
      </c>
      <c r="E1108" t="str">
        <f>MID('For utfylling'!$C1108,2,1)</f>
        <v/>
      </c>
      <c r="F1108" t="str">
        <f>MID('For utfylling'!$C1108,3,1)</f>
        <v/>
      </c>
      <c r="G1108" t="str">
        <f>MID('For utfylling'!$C1108,4,1)</f>
        <v/>
      </c>
      <c r="H1108" t="str">
        <f>MID('For utfylling'!$C1108,5,1)</f>
        <v/>
      </c>
      <c r="I1108" t="str">
        <f>MID('For utfylling'!$C1108,6,1)</f>
        <v/>
      </c>
      <c r="J1108" t="str">
        <f>MID('For utfylling'!$C1108,7,1)</f>
        <v/>
      </c>
      <c r="K1108" t="str">
        <f>MID('For utfylling'!$C1108,8,1)</f>
        <v/>
      </c>
      <c r="L1108" t="str">
        <f>MID('For utfylling'!$C1108,9,1)</f>
        <v/>
      </c>
      <c r="M1108" t="str">
        <f>MID('For utfylling'!$C1108,10,1)</f>
        <v/>
      </c>
      <c r="N1108" t="str">
        <f>RIGHT('For utfylling'!C1108,1)</f>
        <v/>
      </c>
      <c r="O1108">
        <f>IF(LEN('For utfylling'!C1108)&lt;11,1.1,SUM((D1108*$D$1+E1108*$E$1+F1108*$F$1+G1108*$G$1+H1108*$H$1+I1108*$I$1+J1108*$J$1+K1108*$K$1+L1108*$L$1+M1108*$M$1+N1108*$N$1))/11)</f>
        <v>1.1000000000000001</v>
      </c>
      <c r="P1108">
        <f>IF(LEN('For utfylling'!C1108)&lt;11,1.1,SUM((D1108*$D$2+E1108*$E$2+F1108*$F$2+G1108*$G$2+H1108*$H$2+I1108*$I$2+J1108*$J$2+K1108*$K$2+L1108*$L$2+M1108*$M$2))/11)</f>
        <v>1.1000000000000001</v>
      </c>
      <c r="S1108">
        <f t="shared" si="34"/>
        <v>19</v>
      </c>
      <c r="T1108">
        <f>YEAR('For utfylling'!B1108)</f>
        <v>1900</v>
      </c>
      <c r="U1108">
        <f t="shared" si="35"/>
        <v>1881</v>
      </c>
      <c r="V1108">
        <f>IF(OR(U1108='For utfylling'!F1108,U1108=('For utfylling'!F1108+1),U1108=('For utfylling'!F1108-1)),1,0)</f>
        <v>0</v>
      </c>
    </row>
    <row r="1109" spans="4:22" x14ac:dyDescent="0.2">
      <c r="D1109" t="str">
        <f>MID('For utfylling'!$C1109,1,1)</f>
        <v/>
      </c>
      <c r="E1109" t="str">
        <f>MID('For utfylling'!$C1109,2,1)</f>
        <v/>
      </c>
      <c r="F1109" t="str">
        <f>MID('For utfylling'!$C1109,3,1)</f>
        <v/>
      </c>
      <c r="G1109" t="str">
        <f>MID('For utfylling'!$C1109,4,1)</f>
        <v/>
      </c>
      <c r="H1109" t="str">
        <f>MID('For utfylling'!$C1109,5,1)</f>
        <v/>
      </c>
      <c r="I1109" t="str">
        <f>MID('For utfylling'!$C1109,6,1)</f>
        <v/>
      </c>
      <c r="J1109" t="str">
        <f>MID('For utfylling'!$C1109,7,1)</f>
        <v/>
      </c>
      <c r="K1109" t="str">
        <f>MID('For utfylling'!$C1109,8,1)</f>
        <v/>
      </c>
      <c r="L1109" t="str">
        <f>MID('For utfylling'!$C1109,9,1)</f>
        <v/>
      </c>
      <c r="M1109" t="str">
        <f>MID('For utfylling'!$C1109,10,1)</f>
        <v/>
      </c>
      <c r="N1109" t="str">
        <f>RIGHT('For utfylling'!C1109,1)</f>
        <v/>
      </c>
      <c r="O1109">
        <f>IF(LEN('For utfylling'!C1109)&lt;11,1.1,SUM((D1109*$D$1+E1109*$E$1+F1109*$F$1+G1109*$G$1+H1109*$H$1+I1109*$I$1+J1109*$J$1+K1109*$K$1+L1109*$L$1+M1109*$M$1+N1109*$N$1))/11)</f>
        <v>1.1000000000000001</v>
      </c>
      <c r="P1109">
        <f>IF(LEN('For utfylling'!C1109)&lt;11,1.1,SUM((D1109*$D$2+E1109*$E$2+F1109*$F$2+G1109*$G$2+H1109*$H$2+I1109*$I$2+J1109*$J$2+K1109*$K$2+L1109*$L$2+M1109*$M$2))/11)</f>
        <v>1.1000000000000001</v>
      </c>
      <c r="S1109">
        <f t="shared" si="34"/>
        <v>19</v>
      </c>
      <c r="T1109">
        <f>YEAR('For utfylling'!B1109)</f>
        <v>1900</v>
      </c>
      <c r="U1109">
        <f t="shared" si="35"/>
        <v>1881</v>
      </c>
      <c r="V1109">
        <f>IF(OR(U1109='For utfylling'!F1109,U1109=('For utfylling'!F1109+1),U1109=('For utfylling'!F1109-1)),1,0)</f>
        <v>0</v>
      </c>
    </row>
    <row r="1110" spans="4:22" x14ac:dyDescent="0.2">
      <c r="D1110" t="str">
        <f>MID('For utfylling'!$C1110,1,1)</f>
        <v/>
      </c>
      <c r="E1110" t="str">
        <f>MID('For utfylling'!$C1110,2,1)</f>
        <v/>
      </c>
      <c r="F1110" t="str">
        <f>MID('For utfylling'!$C1110,3,1)</f>
        <v/>
      </c>
      <c r="G1110" t="str">
        <f>MID('For utfylling'!$C1110,4,1)</f>
        <v/>
      </c>
      <c r="H1110" t="str">
        <f>MID('For utfylling'!$C1110,5,1)</f>
        <v/>
      </c>
      <c r="I1110" t="str">
        <f>MID('For utfylling'!$C1110,6,1)</f>
        <v/>
      </c>
      <c r="J1110" t="str">
        <f>MID('For utfylling'!$C1110,7,1)</f>
        <v/>
      </c>
      <c r="K1110" t="str">
        <f>MID('For utfylling'!$C1110,8,1)</f>
        <v/>
      </c>
      <c r="L1110" t="str">
        <f>MID('For utfylling'!$C1110,9,1)</f>
        <v/>
      </c>
      <c r="M1110" t="str">
        <f>MID('For utfylling'!$C1110,10,1)</f>
        <v/>
      </c>
      <c r="N1110" t="str">
        <f>RIGHT('For utfylling'!C1110,1)</f>
        <v/>
      </c>
      <c r="O1110">
        <f>IF(LEN('For utfylling'!C1110)&lt;11,1.1,SUM((D1110*$D$1+E1110*$E$1+F1110*$F$1+G1110*$G$1+H1110*$H$1+I1110*$I$1+J1110*$J$1+K1110*$K$1+L1110*$L$1+M1110*$M$1+N1110*$N$1))/11)</f>
        <v>1.1000000000000001</v>
      </c>
      <c r="P1110">
        <f>IF(LEN('For utfylling'!C1110)&lt;11,1.1,SUM((D1110*$D$2+E1110*$E$2+F1110*$F$2+G1110*$G$2+H1110*$H$2+I1110*$I$2+J1110*$J$2+K1110*$K$2+L1110*$L$2+M1110*$M$2))/11)</f>
        <v>1.1000000000000001</v>
      </c>
      <c r="S1110">
        <f t="shared" si="34"/>
        <v>19</v>
      </c>
      <c r="T1110">
        <f>YEAR('For utfylling'!B1110)</f>
        <v>1900</v>
      </c>
      <c r="U1110">
        <f t="shared" si="35"/>
        <v>1881</v>
      </c>
      <c r="V1110">
        <f>IF(OR(U1110='For utfylling'!F1110,U1110=('For utfylling'!F1110+1),U1110=('For utfylling'!F1110-1)),1,0)</f>
        <v>0</v>
      </c>
    </row>
    <row r="1111" spans="4:22" x14ac:dyDescent="0.2">
      <c r="D1111" t="str">
        <f>MID('For utfylling'!$C1111,1,1)</f>
        <v/>
      </c>
      <c r="E1111" t="str">
        <f>MID('For utfylling'!$C1111,2,1)</f>
        <v/>
      </c>
      <c r="F1111" t="str">
        <f>MID('For utfylling'!$C1111,3,1)</f>
        <v/>
      </c>
      <c r="G1111" t="str">
        <f>MID('For utfylling'!$C1111,4,1)</f>
        <v/>
      </c>
      <c r="H1111" t="str">
        <f>MID('For utfylling'!$C1111,5,1)</f>
        <v/>
      </c>
      <c r="I1111" t="str">
        <f>MID('For utfylling'!$C1111,6,1)</f>
        <v/>
      </c>
      <c r="J1111" t="str">
        <f>MID('For utfylling'!$C1111,7,1)</f>
        <v/>
      </c>
      <c r="K1111" t="str">
        <f>MID('For utfylling'!$C1111,8,1)</f>
        <v/>
      </c>
      <c r="L1111" t="str">
        <f>MID('For utfylling'!$C1111,9,1)</f>
        <v/>
      </c>
      <c r="M1111" t="str">
        <f>MID('For utfylling'!$C1111,10,1)</f>
        <v/>
      </c>
      <c r="N1111" t="str">
        <f>RIGHT('For utfylling'!C1111,1)</f>
        <v/>
      </c>
      <c r="O1111">
        <f>IF(LEN('For utfylling'!C1111)&lt;11,1.1,SUM((D1111*$D$1+E1111*$E$1+F1111*$F$1+G1111*$G$1+H1111*$H$1+I1111*$I$1+J1111*$J$1+K1111*$K$1+L1111*$L$1+M1111*$M$1+N1111*$N$1))/11)</f>
        <v>1.1000000000000001</v>
      </c>
      <c r="P1111">
        <f>IF(LEN('For utfylling'!C1111)&lt;11,1.1,SUM((D1111*$D$2+E1111*$E$2+F1111*$F$2+G1111*$G$2+H1111*$H$2+I1111*$I$2+J1111*$J$2+K1111*$K$2+L1111*$L$2+M1111*$M$2))/11)</f>
        <v>1.1000000000000001</v>
      </c>
      <c r="S1111">
        <f t="shared" si="34"/>
        <v>19</v>
      </c>
      <c r="T1111">
        <f>YEAR('For utfylling'!B1111)</f>
        <v>1900</v>
      </c>
      <c r="U1111">
        <f t="shared" si="35"/>
        <v>1881</v>
      </c>
      <c r="V1111">
        <f>IF(OR(U1111='For utfylling'!F1111,U1111=('For utfylling'!F1111+1),U1111=('For utfylling'!F1111-1)),1,0)</f>
        <v>0</v>
      </c>
    </row>
    <row r="1112" spans="4:22" x14ac:dyDescent="0.2">
      <c r="D1112" t="str">
        <f>MID('For utfylling'!$C1112,1,1)</f>
        <v/>
      </c>
      <c r="E1112" t="str">
        <f>MID('For utfylling'!$C1112,2,1)</f>
        <v/>
      </c>
      <c r="F1112" t="str">
        <f>MID('For utfylling'!$C1112,3,1)</f>
        <v/>
      </c>
      <c r="G1112" t="str">
        <f>MID('For utfylling'!$C1112,4,1)</f>
        <v/>
      </c>
      <c r="H1112" t="str">
        <f>MID('For utfylling'!$C1112,5,1)</f>
        <v/>
      </c>
      <c r="I1112" t="str">
        <f>MID('For utfylling'!$C1112,6,1)</f>
        <v/>
      </c>
      <c r="J1112" t="str">
        <f>MID('For utfylling'!$C1112,7,1)</f>
        <v/>
      </c>
      <c r="K1112" t="str">
        <f>MID('For utfylling'!$C1112,8,1)</f>
        <v/>
      </c>
      <c r="L1112" t="str">
        <f>MID('For utfylling'!$C1112,9,1)</f>
        <v/>
      </c>
      <c r="M1112" t="str">
        <f>MID('For utfylling'!$C1112,10,1)</f>
        <v/>
      </c>
      <c r="N1112" t="str">
        <f>RIGHT('For utfylling'!C1112,1)</f>
        <v/>
      </c>
      <c r="O1112">
        <f>IF(LEN('For utfylling'!C1112)&lt;11,1.1,SUM((D1112*$D$1+E1112*$E$1+F1112*$F$1+G1112*$G$1+H1112*$H$1+I1112*$I$1+J1112*$J$1+K1112*$K$1+L1112*$L$1+M1112*$M$1+N1112*$N$1))/11)</f>
        <v>1.1000000000000001</v>
      </c>
      <c r="P1112">
        <f>IF(LEN('For utfylling'!C1112)&lt;11,1.1,SUM((D1112*$D$2+E1112*$E$2+F1112*$F$2+G1112*$G$2+H1112*$H$2+I1112*$I$2+J1112*$J$2+K1112*$K$2+L1112*$L$2+M1112*$M$2))/11)</f>
        <v>1.1000000000000001</v>
      </c>
      <c r="S1112">
        <f t="shared" si="34"/>
        <v>19</v>
      </c>
      <c r="T1112">
        <f>YEAR('For utfylling'!B1112)</f>
        <v>1900</v>
      </c>
      <c r="U1112">
        <f t="shared" si="35"/>
        <v>1881</v>
      </c>
      <c r="V1112">
        <f>IF(OR(U1112='For utfylling'!F1112,U1112=('For utfylling'!F1112+1),U1112=('For utfylling'!F1112-1)),1,0)</f>
        <v>0</v>
      </c>
    </row>
    <row r="1113" spans="4:22" x14ac:dyDescent="0.2">
      <c r="D1113" t="str">
        <f>MID('For utfylling'!$C1113,1,1)</f>
        <v/>
      </c>
      <c r="E1113" t="str">
        <f>MID('For utfylling'!$C1113,2,1)</f>
        <v/>
      </c>
      <c r="F1113" t="str">
        <f>MID('For utfylling'!$C1113,3,1)</f>
        <v/>
      </c>
      <c r="G1113" t="str">
        <f>MID('For utfylling'!$C1113,4,1)</f>
        <v/>
      </c>
      <c r="H1113" t="str">
        <f>MID('For utfylling'!$C1113,5,1)</f>
        <v/>
      </c>
      <c r="I1113" t="str">
        <f>MID('For utfylling'!$C1113,6,1)</f>
        <v/>
      </c>
      <c r="J1113" t="str">
        <f>MID('For utfylling'!$C1113,7,1)</f>
        <v/>
      </c>
      <c r="K1113" t="str">
        <f>MID('For utfylling'!$C1113,8,1)</f>
        <v/>
      </c>
      <c r="L1113" t="str">
        <f>MID('For utfylling'!$C1113,9,1)</f>
        <v/>
      </c>
      <c r="M1113" t="str">
        <f>MID('For utfylling'!$C1113,10,1)</f>
        <v/>
      </c>
      <c r="N1113" t="str">
        <f>RIGHT('For utfylling'!C1113,1)</f>
        <v/>
      </c>
      <c r="O1113">
        <f>IF(LEN('For utfylling'!C1113)&lt;11,1.1,SUM((D1113*$D$1+E1113*$E$1+F1113*$F$1+G1113*$G$1+H1113*$H$1+I1113*$I$1+J1113*$J$1+K1113*$K$1+L1113*$L$1+M1113*$M$1+N1113*$N$1))/11)</f>
        <v>1.1000000000000001</v>
      </c>
      <c r="P1113">
        <f>IF(LEN('For utfylling'!C1113)&lt;11,1.1,SUM((D1113*$D$2+E1113*$E$2+F1113*$F$2+G1113*$G$2+H1113*$H$2+I1113*$I$2+J1113*$J$2+K1113*$K$2+L1113*$L$2+M1113*$M$2))/11)</f>
        <v>1.1000000000000001</v>
      </c>
      <c r="S1113">
        <f t="shared" si="34"/>
        <v>19</v>
      </c>
      <c r="T1113">
        <f>YEAR('For utfylling'!B1113)</f>
        <v>1900</v>
      </c>
      <c r="U1113">
        <f t="shared" si="35"/>
        <v>1881</v>
      </c>
      <c r="V1113">
        <f>IF(OR(U1113='For utfylling'!F1113,U1113=('For utfylling'!F1113+1),U1113=('For utfylling'!F1113-1)),1,0)</f>
        <v>0</v>
      </c>
    </row>
    <row r="1114" spans="4:22" x14ac:dyDescent="0.2">
      <c r="D1114" t="str">
        <f>MID('For utfylling'!$C1114,1,1)</f>
        <v/>
      </c>
      <c r="E1114" t="str">
        <f>MID('For utfylling'!$C1114,2,1)</f>
        <v/>
      </c>
      <c r="F1114" t="str">
        <f>MID('For utfylling'!$C1114,3,1)</f>
        <v/>
      </c>
      <c r="G1114" t="str">
        <f>MID('For utfylling'!$C1114,4,1)</f>
        <v/>
      </c>
      <c r="H1114" t="str">
        <f>MID('For utfylling'!$C1114,5,1)</f>
        <v/>
      </c>
      <c r="I1114" t="str">
        <f>MID('For utfylling'!$C1114,6,1)</f>
        <v/>
      </c>
      <c r="J1114" t="str">
        <f>MID('For utfylling'!$C1114,7,1)</f>
        <v/>
      </c>
      <c r="K1114" t="str">
        <f>MID('For utfylling'!$C1114,8,1)</f>
        <v/>
      </c>
      <c r="L1114" t="str">
        <f>MID('For utfylling'!$C1114,9,1)</f>
        <v/>
      </c>
      <c r="M1114" t="str">
        <f>MID('For utfylling'!$C1114,10,1)</f>
        <v/>
      </c>
      <c r="N1114" t="str">
        <f>RIGHT('For utfylling'!C1114,1)</f>
        <v/>
      </c>
      <c r="O1114">
        <f>IF(LEN('For utfylling'!C1114)&lt;11,1.1,SUM((D1114*$D$1+E1114*$E$1+F1114*$F$1+G1114*$G$1+H1114*$H$1+I1114*$I$1+J1114*$J$1+K1114*$K$1+L1114*$L$1+M1114*$M$1+N1114*$N$1))/11)</f>
        <v>1.1000000000000001</v>
      </c>
      <c r="P1114">
        <f>IF(LEN('For utfylling'!C1114)&lt;11,1.1,SUM((D1114*$D$2+E1114*$E$2+F1114*$F$2+G1114*$G$2+H1114*$H$2+I1114*$I$2+J1114*$J$2+K1114*$K$2+L1114*$L$2+M1114*$M$2))/11)</f>
        <v>1.1000000000000001</v>
      </c>
      <c r="S1114">
        <f t="shared" si="34"/>
        <v>19</v>
      </c>
      <c r="T1114">
        <f>YEAR('For utfylling'!B1114)</f>
        <v>1900</v>
      </c>
      <c r="U1114">
        <f t="shared" si="35"/>
        <v>1881</v>
      </c>
      <c r="V1114">
        <f>IF(OR(U1114='For utfylling'!F1114,U1114=('For utfylling'!F1114+1),U1114=('For utfylling'!F1114-1)),1,0)</f>
        <v>0</v>
      </c>
    </row>
    <row r="1115" spans="4:22" x14ac:dyDescent="0.2">
      <c r="D1115" t="str">
        <f>MID('For utfylling'!$C1115,1,1)</f>
        <v/>
      </c>
      <c r="E1115" t="str">
        <f>MID('For utfylling'!$C1115,2,1)</f>
        <v/>
      </c>
      <c r="F1115" t="str">
        <f>MID('For utfylling'!$C1115,3,1)</f>
        <v/>
      </c>
      <c r="G1115" t="str">
        <f>MID('For utfylling'!$C1115,4,1)</f>
        <v/>
      </c>
      <c r="H1115" t="str">
        <f>MID('For utfylling'!$C1115,5,1)</f>
        <v/>
      </c>
      <c r="I1115" t="str">
        <f>MID('For utfylling'!$C1115,6,1)</f>
        <v/>
      </c>
      <c r="J1115" t="str">
        <f>MID('For utfylling'!$C1115,7,1)</f>
        <v/>
      </c>
      <c r="K1115" t="str">
        <f>MID('For utfylling'!$C1115,8,1)</f>
        <v/>
      </c>
      <c r="L1115" t="str">
        <f>MID('For utfylling'!$C1115,9,1)</f>
        <v/>
      </c>
      <c r="M1115" t="str">
        <f>MID('For utfylling'!$C1115,10,1)</f>
        <v/>
      </c>
      <c r="N1115" t="str">
        <f>RIGHT('For utfylling'!C1115,1)</f>
        <v/>
      </c>
      <c r="O1115">
        <f>IF(LEN('For utfylling'!C1115)&lt;11,1.1,SUM((D1115*$D$1+E1115*$E$1+F1115*$F$1+G1115*$G$1+H1115*$H$1+I1115*$I$1+J1115*$J$1+K1115*$K$1+L1115*$L$1+M1115*$M$1+N1115*$N$1))/11)</f>
        <v>1.1000000000000001</v>
      </c>
      <c r="P1115">
        <f>IF(LEN('For utfylling'!C1115)&lt;11,1.1,SUM((D1115*$D$2+E1115*$E$2+F1115*$F$2+G1115*$G$2+H1115*$H$2+I1115*$I$2+J1115*$J$2+K1115*$K$2+L1115*$L$2+M1115*$M$2))/11)</f>
        <v>1.1000000000000001</v>
      </c>
      <c r="S1115">
        <f t="shared" si="34"/>
        <v>19</v>
      </c>
      <c r="T1115">
        <f>YEAR('For utfylling'!B1115)</f>
        <v>1900</v>
      </c>
      <c r="U1115">
        <f t="shared" si="35"/>
        <v>1881</v>
      </c>
      <c r="V1115">
        <f>IF(OR(U1115='For utfylling'!F1115,U1115=('For utfylling'!F1115+1),U1115=('For utfylling'!F1115-1)),1,0)</f>
        <v>0</v>
      </c>
    </row>
    <row r="1116" spans="4:22" x14ac:dyDescent="0.2">
      <c r="D1116" t="str">
        <f>MID('For utfylling'!$C1116,1,1)</f>
        <v/>
      </c>
      <c r="E1116" t="str">
        <f>MID('For utfylling'!$C1116,2,1)</f>
        <v/>
      </c>
      <c r="F1116" t="str">
        <f>MID('For utfylling'!$C1116,3,1)</f>
        <v/>
      </c>
      <c r="G1116" t="str">
        <f>MID('For utfylling'!$C1116,4,1)</f>
        <v/>
      </c>
      <c r="H1116" t="str">
        <f>MID('For utfylling'!$C1116,5,1)</f>
        <v/>
      </c>
      <c r="I1116" t="str">
        <f>MID('For utfylling'!$C1116,6,1)</f>
        <v/>
      </c>
      <c r="J1116" t="str">
        <f>MID('For utfylling'!$C1116,7,1)</f>
        <v/>
      </c>
      <c r="K1116" t="str">
        <f>MID('For utfylling'!$C1116,8,1)</f>
        <v/>
      </c>
      <c r="L1116" t="str">
        <f>MID('For utfylling'!$C1116,9,1)</f>
        <v/>
      </c>
      <c r="M1116" t="str">
        <f>MID('For utfylling'!$C1116,10,1)</f>
        <v/>
      </c>
      <c r="N1116" t="str">
        <f>RIGHT('For utfylling'!C1116,1)</f>
        <v/>
      </c>
      <c r="O1116">
        <f>IF(LEN('For utfylling'!C1116)&lt;11,1.1,SUM((D1116*$D$1+E1116*$E$1+F1116*$F$1+G1116*$G$1+H1116*$H$1+I1116*$I$1+J1116*$J$1+K1116*$K$1+L1116*$L$1+M1116*$M$1+N1116*$N$1))/11)</f>
        <v>1.1000000000000001</v>
      </c>
      <c r="P1116">
        <f>IF(LEN('For utfylling'!C1116)&lt;11,1.1,SUM((D1116*$D$2+E1116*$E$2+F1116*$F$2+G1116*$G$2+H1116*$H$2+I1116*$I$2+J1116*$J$2+K1116*$K$2+L1116*$L$2+M1116*$M$2))/11)</f>
        <v>1.1000000000000001</v>
      </c>
      <c r="S1116">
        <f t="shared" si="34"/>
        <v>19</v>
      </c>
      <c r="T1116">
        <f>YEAR('For utfylling'!B1116)</f>
        <v>1900</v>
      </c>
      <c r="U1116">
        <f t="shared" si="35"/>
        <v>1881</v>
      </c>
      <c r="V1116">
        <f>IF(OR(U1116='For utfylling'!F1116,U1116=('For utfylling'!F1116+1),U1116=('For utfylling'!F1116-1)),1,0)</f>
        <v>0</v>
      </c>
    </row>
    <row r="1117" spans="4:22" x14ac:dyDescent="0.2">
      <c r="D1117" t="str">
        <f>MID('For utfylling'!$C1117,1,1)</f>
        <v/>
      </c>
      <c r="E1117" t="str">
        <f>MID('For utfylling'!$C1117,2,1)</f>
        <v/>
      </c>
      <c r="F1117" t="str">
        <f>MID('For utfylling'!$C1117,3,1)</f>
        <v/>
      </c>
      <c r="G1117" t="str">
        <f>MID('For utfylling'!$C1117,4,1)</f>
        <v/>
      </c>
      <c r="H1117" t="str">
        <f>MID('For utfylling'!$C1117,5,1)</f>
        <v/>
      </c>
      <c r="I1117" t="str">
        <f>MID('For utfylling'!$C1117,6,1)</f>
        <v/>
      </c>
      <c r="J1117" t="str">
        <f>MID('For utfylling'!$C1117,7,1)</f>
        <v/>
      </c>
      <c r="K1117" t="str">
        <f>MID('For utfylling'!$C1117,8,1)</f>
        <v/>
      </c>
      <c r="L1117" t="str">
        <f>MID('For utfylling'!$C1117,9,1)</f>
        <v/>
      </c>
      <c r="M1117" t="str">
        <f>MID('For utfylling'!$C1117,10,1)</f>
        <v/>
      </c>
      <c r="N1117" t="str">
        <f>RIGHT('For utfylling'!C1117,1)</f>
        <v/>
      </c>
      <c r="O1117">
        <f>IF(LEN('For utfylling'!C1117)&lt;11,1.1,SUM((D1117*$D$1+E1117*$E$1+F1117*$F$1+G1117*$G$1+H1117*$H$1+I1117*$I$1+J1117*$J$1+K1117*$K$1+L1117*$L$1+M1117*$M$1+N1117*$N$1))/11)</f>
        <v>1.1000000000000001</v>
      </c>
      <c r="P1117">
        <f>IF(LEN('For utfylling'!C1117)&lt;11,1.1,SUM((D1117*$D$2+E1117*$E$2+F1117*$F$2+G1117*$G$2+H1117*$H$2+I1117*$I$2+J1117*$J$2+K1117*$K$2+L1117*$L$2+M1117*$M$2))/11)</f>
        <v>1.1000000000000001</v>
      </c>
      <c r="S1117">
        <f t="shared" si="34"/>
        <v>19</v>
      </c>
      <c r="T1117">
        <f>YEAR('For utfylling'!B1117)</f>
        <v>1900</v>
      </c>
      <c r="U1117">
        <f t="shared" si="35"/>
        <v>1881</v>
      </c>
      <c r="V1117">
        <f>IF(OR(U1117='For utfylling'!F1117,U1117=('For utfylling'!F1117+1),U1117=('For utfylling'!F1117-1)),1,0)</f>
        <v>0</v>
      </c>
    </row>
    <row r="1118" spans="4:22" x14ac:dyDescent="0.2">
      <c r="D1118" t="str">
        <f>MID('For utfylling'!$C1118,1,1)</f>
        <v/>
      </c>
      <c r="E1118" t="str">
        <f>MID('For utfylling'!$C1118,2,1)</f>
        <v/>
      </c>
      <c r="F1118" t="str">
        <f>MID('For utfylling'!$C1118,3,1)</f>
        <v/>
      </c>
      <c r="G1118" t="str">
        <f>MID('For utfylling'!$C1118,4,1)</f>
        <v/>
      </c>
      <c r="H1118" t="str">
        <f>MID('For utfylling'!$C1118,5,1)</f>
        <v/>
      </c>
      <c r="I1118" t="str">
        <f>MID('For utfylling'!$C1118,6,1)</f>
        <v/>
      </c>
      <c r="J1118" t="str">
        <f>MID('For utfylling'!$C1118,7,1)</f>
        <v/>
      </c>
      <c r="K1118" t="str">
        <f>MID('For utfylling'!$C1118,8,1)</f>
        <v/>
      </c>
      <c r="L1118" t="str">
        <f>MID('For utfylling'!$C1118,9,1)</f>
        <v/>
      </c>
      <c r="M1118" t="str">
        <f>MID('For utfylling'!$C1118,10,1)</f>
        <v/>
      </c>
      <c r="N1118" t="str">
        <f>RIGHT('For utfylling'!C1118,1)</f>
        <v/>
      </c>
      <c r="O1118">
        <f>IF(LEN('For utfylling'!C1118)&lt;11,1.1,SUM((D1118*$D$1+E1118*$E$1+F1118*$F$1+G1118*$G$1+H1118*$H$1+I1118*$I$1+J1118*$J$1+K1118*$K$1+L1118*$L$1+M1118*$M$1+N1118*$N$1))/11)</f>
        <v>1.1000000000000001</v>
      </c>
      <c r="P1118">
        <f>IF(LEN('For utfylling'!C1118)&lt;11,1.1,SUM((D1118*$D$2+E1118*$E$2+F1118*$F$2+G1118*$G$2+H1118*$H$2+I1118*$I$2+J1118*$J$2+K1118*$K$2+L1118*$L$2+M1118*$M$2))/11)</f>
        <v>1.1000000000000001</v>
      </c>
      <c r="S1118">
        <f t="shared" si="34"/>
        <v>19</v>
      </c>
      <c r="T1118">
        <f>YEAR('For utfylling'!B1118)</f>
        <v>1900</v>
      </c>
      <c r="U1118">
        <f t="shared" si="35"/>
        <v>1881</v>
      </c>
      <c r="V1118">
        <f>IF(OR(U1118='For utfylling'!F1118,U1118=('For utfylling'!F1118+1),U1118=('For utfylling'!F1118-1)),1,0)</f>
        <v>0</v>
      </c>
    </row>
    <row r="1119" spans="4:22" x14ac:dyDescent="0.2">
      <c r="D1119" t="str">
        <f>MID('For utfylling'!$C1119,1,1)</f>
        <v/>
      </c>
      <c r="E1119" t="str">
        <f>MID('For utfylling'!$C1119,2,1)</f>
        <v/>
      </c>
      <c r="F1119" t="str">
        <f>MID('For utfylling'!$C1119,3,1)</f>
        <v/>
      </c>
      <c r="G1119" t="str">
        <f>MID('For utfylling'!$C1119,4,1)</f>
        <v/>
      </c>
      <c r="H1119" t="str">
        <f>MID('For utfylling'!$C1119,5,1)</f>
        <v/>
      </c>
      <c r="I1119" t="str">
        <f>MID('For utfylling'!$C1119,6,1)</f>
        <v/>
      </c>
      <c r="J1119" t="str">
        <f>MID('For utfylling'!$C1119,7,1)</f>
        <v/>
      </c>
      <c r="K1119" t="str">
        <f>MID('For utfylling'!$C1119,8,1)</f>
        <v/>
      </c>
      <c r="L1119" t="str">
        <f>MID('For utfylling'!$C1119,9,1)</f>
        <v/>
      </c>
      <c r="M1119" t="str">
        <f>MID('For utfylling'!$C1119,10,1)</f>
        <v/>
      </c>
      <c r="N1119" t="str">
        <f>RIGHT('For utfylling'!C1119,1)</f>
        <v/>
      </c>
      <c r="O1119">
        <f>IF(LEN('For utfylling'!C1119)&lt;11,1.1,SUM((D1119*$D$1+E1119*$E$1+F1119*$F$1+G1119*$G$1+H1119*$H$1+I1119*$I$1+J1119*$J$1+K1119*$K$1+L1119*$L$1+M1119*$M$1+N1119*$N$1))/11)</f>
        <v>1.1000000000000001</v>
      </c>
      <c r="P1119">
        <f>IF(LEN('For utfylling'!C1119)&lt;11,1.1,SUM((D1119*$D$2+E1119*$E$2+F1119*$F$2+G1119*$G$2+H1119*$H$2+I1119*$I$2+J1119*$J$2+K1119*$K$2+L1119*$L$2+M1119*$M$2))/11)</f>
        <v>1.1000000000000001</v>
      </c>
      <c r="S1119">
        <f t="shared" si="34"/>
        <v>19</v>
      </c>
      <c r="T1119">
        <f>YEAR('For utfylling'!B1119)</f>
        <v>1900</v>
      </c>
      <c r="U1119">
        <f t="shared" si="35"/>
        <v>1881</v>
      </c>
      <c r="V1119">
        <f>IF(OR(U1119='For utfylling'!F1119,U1119=('For utfylling'!F1119+1),U1119=('For utfylling'!F1119-1)),1,0)</f>
        <v>0</v>
      </c>
    </row>
    <row r="1120" spans="4:22" x14ac:dyDescent="0.2">
      <c r="D1120" t="str">
        <f>MID('For utfylling'!$C1120,1,1)</f>
        <v/>
      </c>
      <c r="E1120" t="str">
        <f>MID('For utfylling'!$C1120,2,1)</f>
        <v/>
      </c>
      <c r="F1120" t="str">
        <f>MID('For utfylling'!$C1120,3,1)</f>
        <v/>
      </c>
      <c r="G1120" t="str">
        <f>MID('For utfylling'!$C1120,4,1)</f>
        <v/>
      </c>
      <c r="H1120" t="str">
        <f>MID('For utfylling'!$C1120,5,1)</f>
        <v/>
      </c>
      <c r="I1120" t="str">
        <f>MID('For utfylling'!$C1120,6,1)</f>
        <v/>
      </c>
      <c r="J1120" t="str">
        <f>MID('For utfylling'!$C1120,7,1)</f>
        <v/>
      </c>
      <c r="K1120" t="str">
        <f>MID('For utfylling'!$C1120,8,1)</f>
        <v/>
      </c>
      <c r="L1120" t="str">
        <f>MID('For utfylling'!$C1120,9,1)</f>
        <v/>
      </c>
      <c r="M1120" t="str">
        <f>MID('For utfylling'!$C1120,10,1)</f>
        <v/>
      </c>
      <c r="N1120" t="str">
        <f>RIGHT('For utfylling'!C1120,1)</f>
        <v/>
      </c>
      <c r="O1120">
        <f>IF(LEN('For utfylling'!C1120)&lt;11,1.1,SUM((D1120*$D$1+E1120*$E$1+F1120*$F$1+G1120*$G$1+H1120*$H$1+I1120*$I$1+J1120*$J$1+K1120*$K$1+L1120*$L$1+M1120*$M$1+N1120*$N$1))/11)</f>
        <v>1.1000000000000001</v>
      </c>
      <c r="P1120">
        <f>IF(LEN('For utfylling'!C1120)&lt;11,1.1,SUM((D1120*$D$2+E1120*$E$2+F1120*$F$2+G1120*$G$2+H1120*$H$2+I1120*$I$2+J1120*$J$2+K1120*$K$2+L1120*$L$2+M1120*$M$2))/11)</f>
        <v>1.1000000000000001</v>
      </c>
      <c r="S1120">
        <f t="shared" si="34"/>
        <v>19</v>
      </c>
      <c r="T1120">
        <f>YEAR('For utfylling'!B1120)</f>
        <v>1900</v>
      </c>
      <c r="U1120">
        <f t="shared" si="35"/>
        <v>1881</v>
      </c>
      <c r="V1120">
        <f>IF(OR(U1120='For utfylling'!F1120,U1120=('For utfylling'!F1120+1),U1120=('For utfylling'!F1120-1)),1,0)</f>
        <v>0</v>
      </c>
    </row>
    <row r="1121" spans="4:22" x14ac:dyDescent="0.2">
      <c r="D1121" t="str">
        <f>MID('For utfylling'!$C1121,1,1)</f>
        <v/>
      </c>
      <c r="E1121" t="str">
        <f>MID('For utfylling'!$C1121,2,1)</f>
        <v/>
      </c>
      <c r="F1121" t="str">
        <f>MID('For utfylling'!$C1121,3,1)</f>
        <v/>
      </c>
      <c r="G1121" t="str">
        <f>MID('For utfylling'!$C1121,4,1)</f>
        <v/>
      </c>
      <c r="H1121" t="str">
        <f>MID('For utfylling'!$C1121,5,1)</f>
        <v/>
      </c>
      <c r="I1121" t="str">
        <f>MID('For utfylling'!$C1121,6,1)</f>
        <v/>
      </c>
      <c r="J1121" t="str">
        <f>MID('For utfylling'!$C1121,7,1)</f>
        <v/>
      </c>
      <c r="K1121" t="str">
        <f>MID('For utfylling'!$C1121,8,1)</f>
        <v/>
      </c>
      <c r="L1121" t="str">
        <f>MID('For utfylling'!$C1121,9,1)</f>
        <v/>
      </c>
      <c r="M1121" t="str">
        <f>MID('For utfylling'!$C1121,10,1)</f>
        <v/>
      </c>
      <c r="N1121" t="str">
        <f>RIGHT('For utfylling'!C1121,1)</f>
        <v/>
      </c>
      <c r="O1121">
        <f>IF(LEN('For utfylling'!C1121)&lt;11,1.1,SUM((D1121*$D$1+E1121*$E$1+F1121*$F$1+G1121*$G$1+H1121*$H$1+I1121*$I$1+J1121*$J$1+K1121*$K$1+L1121*$L$1+M1121*$M$1+N1121*$N$1))/11)</f>
        <v>1.1000000000000001</v>
      </c>
      <c r="P1121">
        <f>IF(LEN('For utfylling'!C1121)&lt;11,1.1,SUM((D1121*$D$2+E1121*$E$2+F1121*$F$2+G1121*$G$2+H1121*$H$2+I1121*$I$2+J1121*$J$2+K1121*$K$2+L1121*$L$2+M1121*$M$2))/11)</f>
        <v>1.1000000000000001</v>
      </c>
      <c r="S1121">
        <f t="shared" si="34"/>
        <v>19</v>
      </c>
      <c r="T1121">
        <f>YEAR('For utfylling'!B1121)</f>
        <v>1900</v>
      </c>
      <c r="U1121">
        <f t="shared" si="35"/>
        <v>1881</v>
      </c>
      <c r="V1121">
        <f>IF(OR(U1121='For utfylling'!F1121,U1121=('For utfylling'!F1121+1),U1121=('For utfylling'!F1121-1)),1,0)</f>
        <v>0</v>
      </c>
    </row>
    <row r="1122" spans="4:22" x14ac:dyDescent="0.2">
      <c r="D1122" t="str">
        <f>MID('For utfylling'!$C1122,1,1)</f>
        <v/>
      </c>
      <c r="E1122" t="str">
        <f>MID('For utfylling'!$C1122,2,1)</f>
        <v/>
      </c>
      <c r="F1122" t="str">
        <f>MID('For utfylling'!$C1122,3,1)</f>
        <v/>
      </c>
      <c r="G1122" t="str">
        <f>MID('For utfylling'!$C1122,4,1)</f>
        <v/>
      </c>
      <c r="H1122" t="str">
        <f>MID('For utfylling'!$C1122,5,1)</f>
        <v/>
      </c>
      <c r="I1122" t="str">
        <f>MID('For utfylling'!$C1122,6,1)</f>
        <v/>
      </c>
      <c r="J1122" t="str">
        <f>MID('For utfylling'!$C1122,7,1)</f>
        <v/>
      </c>
      <c r="K1122" t="str">
        <f>MID('For utfylling'!$C1122,8,1)</f>
        <v/>
      </c>
      <c r="L1122" t="str">
        <f>MID('For utfylling'!$C1122,9,1)</f>
        <v/>
      </c>
      <c r="M1122" t="str">
        <f>MID('For utfylling'!$C1122,10,1)</f>
        <v/>
      </c>
      <c r="N1122" t="str">
        <f>RIGHT('For utfylling'!C1122,1)</f>
        <v/>
      </c>
      <c r="O1122">
        <f>IF(LEN('For utfylling'!C1122)&lt;11,1.1,SUM((D1122*$D$1+E1122*$E$1+F1122*$F$1+G1122*$G$1+H1122*$H$1+I1122*$I$1+J1122*$J$1+K1122*$K$1+L1122*$L$1+M1122*$M$1+N1122*$N$1))/11)</f>
        <v>1.1000000000000001</v>
      </c>
      <c r="P1122">
        <f>IF(LEN('For utfylling'!C1122)&lt;11,1.1,SUM((D1122*$D$2+E1122*$E$2+F1122*$F$2+G1122*$G$2+H1122*$H$2+I1122*$I$2+J1122*$J$2+K1122*$K$2+L1122*$L$2+M1122*$M$2))/11)</f>
        <v>1.1000000000000001</v>
      </c>
      <c r="S1122">
        <f t="shared" si="34"/>
        <v>19</v>
      </c>
      <c r="T1122">
        <f>YEAR('For utfylling'!B1122)</f>
        <v>1900</v>
      </c>
      <c r="U1122">
        <f t="shared" si="35"/>
        <v>1881</v>
      </c>
      <c r="V1122">
        <f>IF(OR(U1122='For utfylling'!F1122,U1122=('For utfylling'!F1122+1),U1122=('For utfylling'!F1122-1)),1,0)</f>
        <v>0</v>
      </c>
    </row>
    <row r="1123" spans="4:22" x14ac:dyDescent="0.2">
      <c r="D1123" t="str">
        <f>MID('For utfylling'!$C1123,1,1)</f>
        <v/>
      </c>
      <c r="E1123" t="str">
        <f>MID('For utfylling'!$C1123,2,1)</f>
        <v/>
      </c>
      <c r="F1123" t="str">
        <f>MID('For utfylling'!$C1123,3,1)</f>
        <v/>
      </c>
      <c r="G1123" t="str">
        <f>MID('For utfylling'!$C1123,4,1)</f>
        <v/>
      </c>
      <c r="H1123" t="str">
        <f>MID('For utfylling'!$C1123,5,1)</f>
        <v/>
      </c>
      <c r="I1123" t="str">
        <f>MID('For utfylling'!$C1123,6,1)</f>
        <v/>
      </c>
      <c r="J1123" t="str">
        <f>MID('For utfylling'!$C1123,7,1)</f>
        <v/>
      </c>
      <c r="K1123" t="str">
        <f>MID('For utfylling'!$C1123,8,1)</f>
        <v/>
      </c>
      <c r="L1123" t="str">
        <f>MID('For utfylling'!$C1123,9,1)</f>
        <v/>
      </c>
      <c r="M1123" t="str">
        <f>MID('For utfylling'!$C1123,10,1)</f>
        <v/>
      </c>
      <c r="N1123" t="str">
        <f>RIGHT('For utfylling'!C1123,1)</f>
        <v/>
      </c>
      <c r="O1123">
        <f>IF(LEN('For utfylling'!C1123)&lt;11,1.1,SUM((D1123*$D$1+E1123*$E$1+F1123*$F$1+G1123*$G$1+H1123*$H$1+I1123*$I$1+J1123*$J$1+K1123*$K$1+L1123*$L$1+M1123*$M$1+N1123*$N$1))/11)</f>
        <v>1.1000000000000001</v>
      </c>
      <c r="P1123">
        <f>IF(LEN('For utfylling'!C1123)&lt;11,1.1,SUM((D1123*$D$2+E1123*$E$2+F1123*$F$2+G1123*$G$2+H1123*$H$2+I1123*$I$2+J1123*$J$2+K1123*$K$2+L1123*$L$2+M1123*$M$2))/11)</f>
        <v>1.1000000000000001</v>
      </c>
      <c r="S1123">
        <f t="shared" si="34"/>
        <v>19</v>
      </c>
      <c r="T1123">
        <f>YEAR('For utfylling'!B1123)</f>
        <v>1900</v>
      </c>
      <c r="U1123">
        <f t="shared" si="35"/>
        <v>1881</v>
      </c>
      <c r="V1123">
        <f>IF(OR(U1123='For utfylling'!F1123,U1123=('For utfylling'!F1123+1),U1123=('For utfylling'!F1123-1)),1,0)</f>
        <v>0</v>
      </c>
    </row>
    <row r="1124" spans="4:22" x14ac:dyDescent="0.2">
      <c r="D1124" t="str">
        <f>MID('For utfylling'!$C1124,1,1)</f>
        <v/>
      </c>
      <c r="E1124" t="str">
        <f>MID('For utfylling'!$C1124,2,1)</f>
        <v/>
      </c>
      <c r="F1124" t="str">
        <f>MID('For utfylling'!$C1124,3,1)</f>
        <v/>
      </c>
      <c r="G1124" t="str">
        <f>MID('For utfylling'!$C1124,4,1)</f>
        <v/>
      </c>
      <c r="H1124" t="str">
        <f>MID('For utfylling'!$C1124,5,1)</f>
        <v/>
      </c>
      <c r="I1124" t="str">
        <f>MID('For utfylling'!$C1124,6,1)</f>
        <v/>
      </c>
      <c r="J1124" t="str">
        <f>MID('For utfylling'!$C1124,7,1)</f>
        <v/>
      </c>
      <c r="K1124" t="str">
        <f>MID('For utfylling'!$C1124,8,1)</f>
        <v/>
      </c>
      <c r="L1124" t="str">
        <f>MID('For utfylling'!$C1124,9,1)</f>
        <v/>
      </c>
      <c r="M1124" t="str">
        <f>MID('For utfylling'!$C1124,10,1)</f>
        <v/>
      </c>
      <c r="N1124" t="str">
        <f>RIGHT('For utfylling'!C1124,1)</f>
        <v/>
      </c>
      <c r="O1124">
        <f>IF(LEN('For utfylling'!C1124)&lt;11,1.1,SUM((D1124*$D$1+E1124*$E$1+F1124*$F$1+G1124*$G$1+H1124*$H$1+I1124*$I$1+J1124*$J$1+K1124*$K$1+L1124*$L$1+M1124*$M$1+N1124*$N$1))/11)</f>
        <v>1.1000000000000001</v>
      </c>
      <c r="P1124">
        <f>IF(LEN('For utfylling'!C1124)&lt;11,1.1,SUM((D1124*$D$2+E1124*$E$2+F1124*$F$2+G1124*$G$2+H1124*$H$2+I1124*$I$2+J1124*$J$2+K1124*$K$2+L1124*$L$2+M1124*$M$2))/11)</f>
        <v>1.1000000000000001</v>
      </c>
      <c r="S1124">
        <f t="shared" si="34"/>
        <v>19</v>
      </c>
      <c r="T1124">
        <f>YEAR('For utfylling'!B1124)</f>
        <v>1900</v>
      </c>
      <c r="U1124">
        <f t="shared" si="35"/>
        <v>1881</v>
      </c>
      <c r="V1124">
        <f>IF(OR(U1124='For utfylling'!F1124,U1124=('For utfylling'!F1124+1),U1124=('For utfylling'!F1124-1)),1,0)</f>
        <v>0</v>
      </c>
    </row>
    <row r="1125" spans="4:22" x14ac:dyDescent="0.2">
      <c r="D1125" t="str">
        <f>MID('For utfylling'!$C1125,1,1)</f>
        <v/>
      </c>
      <c r="E1125" t="str">
        <f>MID('For utfylling'!$C1125,2,1)</f>
        <v/>
      </c>
      <c r="F1125" t="str">
        <f>MID('For utfylling'!$C1125,3,1)</f>
        <v/>
      </c>
      <c r="G1125" t="str">
        <f>MID('For utfylling'!$C1125,4,1)</f>
        <v/>
      </c>
      <c r="H1125" t="str">
        <f>MID('For utfylling'!$C1125,5,1)</f>
        <v/>
      </c>
      <c r="I1125" t="str">
        <f>MID('For utfylling'!$C1125,6,1)</f>
        <v/>
      </c>
      <c r="J1125" t="str">
        <f>MID('For utfylling'!$C1125,7,1)</f>
        <v/>
      </c>
      <c r="K1125" t="str">
        <f>MID('For utfylling'!$C1125,8,1)</f>
        <v/>
      </c>
      <c r="L1125" t="str">
        <f>MID('For utfylling'!$C1125,9,1)</f>
        <v/>
      </c>
      <c r="M1125" t="str">
        <f>MID('For utfylling'!$C1125,10,1)</f>
        <v/>
      </c>
      <c r="N1125" t="str">
        <f>RIGHT('For utfylling'!C1125,1)</f>
        <v/>
      </c>
      <c r="O1125">
        <f>IF(LEN('For utfylling'!C1125)&lt;11,1.1,SUM((D1125*$D$1+E1125*$E$1+F1125*$F$1+G1125*$G$1+H1125*$H$1+I1125*$I$1+J1125*$J$1+K1125*$K$1+L1125*$L$1+M1125*$M$1+N1125*$N$1))/11)</f>
        <v>1.1000000000000001</v>
      </c>
      <c r="P1125">
        <f>IF(LEN('For utfylling'!C1125)&lt;11,1.1,SUM((D1125*$D$2+E1125*$E$2+F1125*$F$2+G1125*$G$2+H1125*$H$2+I1125*$I$2+J1125*$J$2+K1125*$K$2+L1125*$L$2+M1125*$M$2))/11)</f>
        <v>1.1000000000000001</v>
      </c>
      <c r="S1125">
        <f t="shared" si="34"/>
        <v>19</v>
      </c>
      <c r="T1125">
        <f>YEAR('For utfylling'!B1125)</f>
        <v>1900</v>
      </c>
      <c r="U1125">
        <f t="shared" si="35"/>
        <v>1881</v>
      </c>
      <c r="V1125">
        <f>IF(OR(U1125='For utfylling'!F1125,U1125=('For utfylling'!F1125+1),U1125=('For utfylling'!F1125-1)),1,0)</f>
        <v>0</v>
      </c>
    </row>
    <row r="1126" spans="4:22" x14ac:dyDescent="0.2">
      <c r="D1126" t="str">
        <f>MID('For utfylling'!$C1126,1,1)</f>
        <v/>
      </c>
      <c r="E1126" t="str">
        <f>MID('For utfylling'!$C1126,2,1)</f>
        <v/>
      </c>
      <c r="F1126" t="str">
        <f>MID('For utfylling'!$C1126,3,1)</f>
        <v/>
      </c>
      <c r="G1126" t="str">
        <f>MID('For utfylling'!$C1126,4,1)</f>
        <v/>
      </c>
      <c r="H1126" t="str">
        <f>MID('For utfylling'!$C1126,5,1)</f>
        <v/>
      </c>
      <c r="I1126" t="str">
        <f>MID('For utfylling'!$C1126,6,1)</f>
        <v/>
      </c>
      <c r="J1126" t="str">
        <f>MID('For utfylling'!$C1126,7,1)</f>
        <v/>
      </c>
      <c r="K1126" t="str">
        <f>MID('For utfylling'!$C1126,8,1)</f>
        <v/>
      </c>
      <c r="L1126" t="str">
        <f>MID('For utfylling'!$C1126,9,1)</f>
        <v/>
      </c>
      <c r="M1126" t="str">
        <f>MID('For utfylling'!$C1126,10,1)</f>
        <v/>
      </c>
      <c r="N1126" t="str">
        <f>RIGHT('For utfylling'!C1126,1)</f>
        <v/>
      </c>
      <c r="O1126">
        <f>IF(LEN('For utfylling'!C1126)&lt;11,1.1,SUM((D1126*$D$1+E1126*$E$1+F1126*$F$1+G1126*$G$1+H1126*$H$1+I1126*$I$1+J1126*$J$1+K1126*$K$1+L1126*$L$1+M1126*$M$1+N1126*$N$1))/11)</f>
        <v>1.1000000000000001</v>
      </c>
      <c r="P1126">
        <f>IF(LEN('For utfylling'!C1126)&lt;11,1.1,SUM((D1126*$D$2+E1126*$E$2+F1126*$F$2+G1126*$G$2+H1126*$H$2+I1126*$I$2+J1126*$J$2+K1126*$K$2+L1126*$L$2+M1126*$M$2))/11)</f>
        <v>1.1000000000000001</v>
      </c>
      <c r="S1126">
        <f t="shared" si="34"/>
        <v>19</v>
      </c>
      <c r="T1126">
        <f>YEAR('For utfylling'!B1126)</f>
        <v>1900</v>
      </c>
      <c r="U1126">
        <f t="shared" si="35"/>
        <v>1881</v>
      </c>
      <c r="V1126">
        <f>IF(OR(U1126='For utfylling'!F1126,U1126=('For utfylling'!F1126+1),U1126=('For utfylling'!F1126-1)),1,0)</f>
        <v>0</v>
      </c>
    </row>
    <row r="1127" spans="4:22" x14ac:dyDescent="0.2">
      <c r="D1127" t="str">
        <f>MID('For utfylling'!$C1127,1,1)</f>
        <v/>
      </c>
      <c r="E1127" t="str">
        <f>MID('For utfylling'!$C1127,2,1)</f>
        <v/>
      </c>
      <c r="F1127" t="str">
        <f>MID('For utfylling'!$C1127,3,1)</f>
        <v/>
      </c>
      <c r="G1127" t="str">
        <f>MID('For utfylling'!$C1127,4,1)</f>
        <v/>
      </c>
      <c r="H1127" t="str">
        <f>MID('For utfylling'!$C1127,5,1)</f>
        <v/>
      </c>
      <c r="I1127" t="str">
        <f>MID('For utfylling'!$C1127,6,1)</f>
        <v/>
      </c>
      <c r="J1127" t="str">
        <f>MID('For utfylling'!$C1127,7,1)</f>
        <v/>
      </c>
      <c r="K1127" t="str">
        <f>MID('For utfylling'!$C1127,8,1)</f>
        <v/>
      </c>
      <c r="L1127" t="str">
        <f>MID('For utfylling'!$C1127,9,1)</f>
        <v/>
      </c>
      <c r="M1127" t="str">
        <f>MID('For utfylling'!$C1127,10,1)</f>
        <v/>
      </c>
      <c r="N1127" t="str">
        <f>RIGHT('For utfylling'!C1127,1)</f>
        <v/>
      </c>
      <c r="O1127">
        <f>IF(LEN('For utfylling'!C1127)&lt;11,1.1,SUM((D1127*$D$1+E1127*$E$1+F1127*$F$1+G1127*$G$1+H1127*$H$1+I1127*$I$1+J1127*$J$1+K1127*$K$1+L1127*$L$1+M1127*$M$1+N1127*$N$1))/11)</f>
        <v>1.1000000000000001</v>
      </c>
      <c r="P1127">
        <f>IF(LEN('For utfylling'!C1127)&lt;11,1.1,SUM((D1127*$D$2+E1127*$E$2+F1127*$F$2+G1127*$G$2+H1127*$H$2+I1127*$I$2+J1127*$J$2+K1127*$K$2+L1127*$L$2+M1127*$M$2))/11)</f>
        <v>1.1000000000000001</v>
      </c>
      <c r="S1127">
        <f t="shared" si="34"/>
        <v>19</v>
      </c>
      <c r="T1127">
        <f>YEAR('For utfylling'!B1127)</f>
        <v>1900</v>
      </c>
      <c r="U1127">
        <f t="shared" si="35"/>
        <v>1881</v>
      </c>
      <c r="V1127">
        <f>IF(OR(U1127='For utfylling'!F1127,U1127=('For utfylling'!F1127+1),U1127=('For utfylling'!F1127-1)),1,0)</f>
        <v>0</v>
      </c>
    </row>
    <row r="1128" spans="4:22" x14ac:dyDescent="0.2">
      <c r="D1128" t="str">
        <f>MID('For utfylling'!$C1128,1,1)</f>
        <v/>
      </c>
      <c r="E1128" t="str">
        <f>MID('For utfylling'!$C1128,2,1)</f>
        <v/>
      </c>
      <c r="F1128" t="str">
        <f>MID('For utfylling'!$C1128,3,1)</f>
        <v/>
      </c>
      <c r="G1128" t="str">
        <f>MID('For utfylling'!$C1128,4,1)</f>
        <v/>
      </c>
      <c r="H1128" t="str">
        <f>MID('For utfylling'!$C1128,5,1)</f>
        <v/>
      </c>
      <c r="I1128" t="str">
        <f>MID('For utfylling'!$C1128,6,1)</f>
        <v/>
      </c>
      <c r="J1128" t="str">
        <f>MID('For utfylling'!$C1128,7,1)</f>
        <v/>
      </c>
      <c r="K1128" t="str">
        <f>MID('For utfylling'!$C1128,8,1)</f>
        <v/>
      </c>
      <c r="L1128" t="str">
        <f>MID('For utfylling'!$C1128,9,1)</f>
        <v/>
      </c>
      <c r="M1128" t="str">
        <f>MID('For utfylling'!$C1128,10,1)</f>
        <v/>
      </c>
      <c r="N1128" t="str">
        <f>RIGHT('For utfylling'!C1128,1)</f>
        <v/>
      </c>
      <c r="O1128">
        <f>IF(LEN('For utfylling'!C1128)&lt;11,1.1,SUM((D1128*$D$1+E1128*$E$1+F1128*$F$1+G1128*$G$1+H1128*$H$1+I1128*$I$1+J1128*$J$1+K1128*$K$1+L1128*$L$1+M1128*$M$1+N1128*$N$1))/11)</f>
        <v>1.1000000000000001</v>
      </c>
      <c r="P1128">
        <f>IF(LEN('For utfylling'!C1128)&lt;11,1.1,SUM((D1128*$D$2+E1128*$E$2+F1128*$F$2+G1128*$G$2+H1128*$H$2+I1128*$I$2+J1128*$J$2+K1128*$K$2+L1128*$L$2+M1128*$M$2))/11)</f>
        <v>1.1000000000000001</v>
      </c>
      <c r="S1128">
        <f t="shared" si="34"/>
        <v>19</v>
      </c>
      <c r="T1128">
        <f>YEAR('For utfylling'!B1128)</f>
        <v>1900</v>
      </c>
      <c r="U1128">
        <f t="shared" si="35"/>
        <v>1881</v>
      </c>
      <c r="V1128">
        <f>IF(OR(U1128='For utfylling'!F1128,U1128=('For utfylling'!F1128+1),U1128=('For utfylling'!F1128-1)),1,0)</f>
        <v>0</v>
      </c>
    </row>
    <row r="1129" spans="4:22" x14ac:dyDescent="0.2">
      <c r="D1129" t="str">
        <f>MID('For utfylling'!$C1129,1,1)</f>
        <v/>
      </c>
      <c r="E1129" t="str">
        <f>MID('For utfylling'!$C1129,2,1)</f>
        <v/>
      </c>
      <c r="F1129" t="str">
        <f>MID('For utfylling'!$C1129,3,1)</f>
        <v/>
      </c>
      <c r="G1129" t="str">
        <f>MID('For utfylling'!$C1129,4,1)</f>
        <v/>
      </c>
      <c r="H1129" t="str">
        <f>MID('For utfylling'!$C1129,5,1)</f>
        <v/>
      </c>
      <c r="I1129" t="str">
        <f>MID('For utfylling'!$C1129,6,1)</f>
        <v/>
      </c>
      <c r="J1129" t="str">
        <f>MID('For utfylling'!$C1129,7,1)</f>
        <v/>
      </c>
      <c r="K1129" t="str">
        <f>MID('For utfylling'!$C1129,8,1)</f>
        <v/>
      </c>
      <c r="L1129" t="str">
        <f>MID('For utfylling'!$C1129,9,1)</f>
        <v/>
      </c>
      <c r="M1129" t="str">
        <f>MID('For utfylling'!$C1129,10,1)</f>
        <v/>
      </c>
      <c r="N1129" t="str">
        <f>RIGHT('For utfylling'!C1129,1)</f>
        <v/>
      </c>
      <c r="O1129">
        <f>IF(LEN('For utfylling'!C1129)&lt;11,1.1,SUM((D1129*$D$1+E1129*$E$1+F1129*$F$1+G1129*$G$1+H1129*$H$1+I1129*$I$1+J1129*$J$1+K1129*$K$1+L1129*$L$1+M1129*$M$1+N1129*$N$1))/11)</f>
        <v>1.1000000000000001</v>
      </c>
      <c r="P1129">
        <f>IF(LEN('For utfylling'!C1129)&lt;11,1.1,SUM((D1129*$D$2+E1129*$E$2+F1129*$F$2+G1129*$G$2+H1129*$H$2+I1129*$I$2+J1129*$J$2+K1129*$K$2+L1129*$L$2+M1129*$M$2))/11)</f>
        <v>1.1000000000000001</v>
      </c>
      <c r="S1129">
        <f t="shared" si="34"/>
        <v>19</v>
      </c>
      <c r="T1129">
        <f>YEAR('For utfylling'!B1129)</f>
        <v>1900</v>
      </c>
      <c r="U1129">
        <f t="shared" si="35"/>
        <v>1881</v>
      </c>
      <c r="V1129">
        <f>IF(OR(U1129='For utfylling'!F1129,U1129=('For utfylling'!F1129+1),U1129=('For utfylling'!F1129-1)),1,0)</f>
        <v>0</v>
      </c>
    </row>
    <row r="1130" spans="4:22" x14ac:dyDescent="0.2">
      <c r="D1130" t="str">
        <f>MID('For utfylling'!$C1130,1,1)</f>
        <v/>
      </c>
      <c r="E1130" t="str">
        <f>MID('For utfylling'!$C1130,2,1)</f>
        <v/>
      </c>
      <c r="F1130" t="str">
        <f>MID('For utfylling'!$C1130,3,1)</f>
        <v/>
      </c>
      <c r="G1130" t="str">
        <f>MID('For utfylling'!$C1130,4,1)</f>
        <v/>
      </c>
      <c r="H1130" t="str">
        <f>MID('For utfylling'!$C1130,5,1)</f>
        <v/>
      </c>
      <c r="I1130" t="str">
        <f>MID('For utfylling'!$C1130,6,1)</f>
        <v/>
      </c>
      <c r="J1130" t="str">
        <f>MID('For utfylling'!$C1130,7,1)</f>
        <v/>
      </c>
      <c r="K1130" t="str">
        <f>MID('For utfylling'!$C1130,8,1)</f>
        <v/>
      </c>
      <c r="L1130" t="str">
        <f>MID('For utfylling'!$C1130,9,1)</f>
        <v/>
      </c>
      <c r="M1130" t="str">
        <f>MID('For utfylling'!$C1130,10,1)</f>
        <v/>
      </c>
      <c r="N1130" t="str">
        <f>RIGHT('For utfylling'!C1130,1)</f>
        <v/>
      </c>
      <c r="O1130">
        <f>IF(LEN('For utfylling'!C1130)&lt;11,1.1,SUM((D1130*$D$1+E1130*$E$1+F1130*$F$1+G1130*$G$1+H1130*$H$1+I1130*$I$1+J1130*$J$1+K1130*$K$1+L1130*$L$1+M1130*$M$1+N1130*$N$1))/11)</f>
        <v>1.1000000000000001</v>
      </c>
      <c r="P1130">
        <f>IF(LEN('For utfylling'!C1130)&lt;11,1.1,SUM((D1130*$D$2+E1130*$E$2+F1130*$F$2+G1130*$G$2+H1130*$H$2+I1130*$I$2+J1130*$J$2+K1130*$K$2+L1130*$L$2+M1130*$M$2))/11)</f>
        <v>1.1000000000000001</v>
      </c>
      <c r="S1130">
        <f t="shared" si="34"/>
        <v>19</v>
      </c>
      <c r="T1130">
        <f>YEAR('For utfylling'!B1130)</f>
        <v>1900</v>
      </c>
      <c r="U1130">
        <f t="shared" si="35"/>
        <v>1881</v>
      </c>
      <c r="V1130">
        <f>IF(OR(U1130='For utfylling'!F1130,U1130=('For utfylling'!F1130+1),U1130=('For utfylling'!F1130-1)),1,0)</f>
        <v>0</v>
      </c>
    </row>
    <row r="1131" spans="4:22" x14ac:dyDescent="0.2">
      <c r="D1131" t="str">
        <f>MID('For utfylling'!$C1131,1,1)</f>
        <v/>
      </c>
      <c r="E1131" t="str">
        <f>MID('For utfylling'!$C1131,2,1)</f>
        <v/>
      </c>
      <c r="F1131" t="str">
        <f>MID('For utfylling'!$C1131,3,1)</f>
        <v/>
      </c>
      <c r="G1131" t="str">
        <f>MID('For utfylling'!$C1131,4,1)</f>
        <v/>
      </c>
      <c r="H1131" t="str">
        <f>MID('For utfylling'!$C1131,5,1)</f>
        <v/>
      </c>
      <c r="I1131" t="str">
        <f>MID('For utfylling'!$C1131,6,1)</f>
        <v/>
      </c>
      <c r="J1131" t="str">
        <f>MID('For utfylling'!$C1131,7,1)</f>
        <v/>
      </c>
      <c r="K1131" t="str">
        <f>MID('For utfylling'!$C1131,8,1)</f>
        <v/>
      </c>
      <c r="L1131" t="str">
        <f>MID('For utfylling'!$C1131,9,1)</f>
        <v/>
      </c>
      <c r="M1131" t="str">
        <f>MID('For utfylling'!$C1131,10,1)</f>
        <v/>
      </c>
      <c r="N1131" t="str">
        <f>RIGHT('For utfylling'!C1131,1)</f>
        <v/>
      </c>
      <c r="O1131">
        <f>IF(LEN('For utfylling'!C1131)&lt;11,1.1,SUM((D1131*$D$1+E1131*$E$1+F1131*$F$1+G1131*$G$1+H1131*$H$1+I1131*$I$1+J1131*$J$1+K1131*$K$1+L1131*$L$1+M1131*$M$1+N1131*$N$1))/11)</f>
        <v>1.1000000000000001</v>
      </c>
      <c r="P1131">
        <f>IF(LEN('For utfylling'!C1131)&lt;11,1.1,SUM((D1131*$D$2+E1131*$E$2+F1131*$F$2+G1131*$G$2+H1131*$H$2+I1131*$I$2+J1131*$J$2+K1131*$K$2+L1131*$L$2+M1131*$M$2))/11)</f>
        <v>1.1000000000000001</v>
      </c>
      <c r="S1131">
        <f t="shared" si="34"/>
        <v>19</v>
      </c>
      <c r="T1131">
        <f>YEAR('For utfylling'!B1131)</f>
        <v>1900</v>
      </c>
      <c r="U1131">
        <f t="shared" si="35"/>
        <v>1881</v>
      </c>
      <c r="V1131">
        <f>IF(OR(U1131='For utfylling'!F1131,U1131=('For utfylling'!F1131+1),U1131=('For utfylling'!F1131-1)),1,0)</f>
        <v>0</v>
      </c>
    </row>
    <row r="1132" spans="4:22" x14ac:dyDescent="0.2">
      <c r="D1132" t="str">
        <f>MID('For utfylling'!$C1132,1,1)</f>
        <v/>
      </c>
      <c r="E1132" t="str">
        <f>MID('For utfylling'!$C1132,2,1)</f>
        <v/>
      </c>
      <c r="F1132" t="str">
        <f>MID('For utfylling'!$C1132,3,1)</f>
        <v/>
      </c>
      <c r="G1132" t="str">
        <f>MID('For utfylling'!$C1132,4,1)</f>
        <v/>
      </c>
      <c r="H1132" t="str">
        <f>MID('For utfylling'!$C1132,5,1)</f>
        <v/>
      </c>
      <c r="I1132" t="str">
        <f>MID('For utfylling'!$C1132,6,1)</f>
        <v/>
      </c>
      <c r="J1132" t="str">
        <f>MID('For utfylling'!$C1132,7,1)</f>
        <v/>
      </c>
      <c r="K1132" t="str">
        <f>MID('For utfylling'!$C1132,8,1)</f>
        <v/>
      </c>
      <c r="L1132" t="str">
        <f>MID('For utfylling'!$C1132,9,1)</f>
        <v/>
      </c>
      <c r="M1132" t="str">
        <f>MID('For utfylling'!$C1132,10,1)</f>
        <v/>
      </c>
      <c r="N1132" t="str">
        <f>RIGHT('For utfylling'!C1132,1)</f>
        <v/>
      </c>
      <c r="O1132">
        <f>IF(LEN('For utfylling'!C1132)&lt;11,1.1,SUM((D1132*$D$1+E1132*$E$1+F1132*$F$1+G1132*$G$1+H1132*$H$1+I1132*$I$1+J1132*$J$1+K1132*$K$1+L1132*$L$1+M1132*$M$1+N1132*$N$1))/11)</f>
        <v>1.1000000000000001</v>
      </c>
      <c r="P1132">
        <f>IF(LEN('For utfylling'!C1132)&lt;11,1.1,SUM((D1132*$D$2+E1132*$E$2+F1132*$F$2+G1132*$G$2+H1132*$H$2+I1132*$I$2+J1132*$J$2+K1132*$K$2+L1132*$L$2+M1132*$M$2))/11)</f>
        <v>1.1000000000000001</v>
      </c>
      <c r="S1132">
        <f t="shared" si="34"/>
        <v>19</v>
      </c>
      <c r="T1132">
        <f>YEAR('For utfylling'!B1132)</f>
        <v>1900</v>
      </c>
      <c r="U1132">
        <f t="shared" si="35"/>
        <v>1881</v>
      </c>
      <c r="V1132">
        <f>IF(OR(U1132='For utfylling'!F1132,U1132=('For utfylling'!F1132+1),U1132=('For utfylling'!F1132-1)),1,0)</f>
        <v>0</v>
      </c>
    </row>
    <row r="1133" spans="4:22" x14ac:dyDescent="0.2">
      <c r="D1133" t="str">
        <f>MID('For utfylling'!$C1133,1,1)</f>
        <v/>
      </c>
      <c r="E1133" t="str">
        <f>MID('For utfylling'!$C1133,2,1)</f>
        <v/>
      </c>
      <c r="F1133" t="str">
        <f>MID('For utfylling'!$C1133,3,1)</f>
        <v/>
      </c>
      <c r="G1133" t="str">
        <f>MID('For utfylling'!$C1133,4,1)</f>
        <v/>
      </c>
      <c r="H1133" t="str">
        <f>MID('For utfylling'!$C1133,5,1)</f>
        <v/>
      </c>
      <c r="I1133" t="str">
        <f>MID('For utfylling'!$C1133,6,1)</f>
        <v/>
      </c>
      <c r="J1133" t="str">
        <f>MID('For utfylling'!$C1133,7,1)</f>
        <v/>
      </c>
      <c r="K1133" t="str">
        <f>MID('For utfylling'!$C1133,8,1)</f>
        <v/>
      </c>
      <c r="L1133" t="str">
        <f>MID('For utfylling'!$C1133,9,1)</f>
        <v/>
      </c>
      <c r="M1133" t="str">
        <f>MID('For utfylling'!$C1133,10,1)</f>
        <v/>
      </c>
      <c r="N1133" t="str">
        <f>RIGHT('For utfylling'!C1133,1)</f>
        <v/>
      </c>
      <c r="O1133">
        <f>IF(LEN('For utfylling'!C1133)&lt;11,1.1,SUM((D1133*$D$1+E1133*$E$1+F1133*$F$1+G1133*$G$1+H1133*$H$1+I1133*$I$1+J1133*$J$1+K1133*$K$1+L1133*$L$1+M1133*$M$1+N1133*$N$1))/11)</f>
        <v>1.1000000000000001</v>
      </c>
      <c r="P1133">
        <f>IF(LEN('For utfylling'!C1133)&lt;11,1.1,SUM((D1133*$D$2+E1133*$E$2+F1133*$F$2+G1133*$G$2+H1133*$H$2+I1133*$I$2+J1133*$J$2+K1133*$K$2+L1133*$L$2+M1133*$M$2))/11)</f>
        <v>1.1000000000000001</v>
      </c>
      <c r="S1133">
        <f t="shared" si="34"/>
        <v>19</v>
      </c>
      <c r="T1133">
        <f>YEAR('For utfylling'!B1133)</f>
        <v>1900</v>
      </c>
      <c r="U1133">
        <f t="shared" si="35"/>
        <v>1881</v>
      </c>
      <c r="V1133">
        <f>IF(OR(U1133='For utfylling'!F1133,U1133=('For utfylling'!F1133+1),U1133=('For utfylling'!F1133-1)),1,0)</f>
        <v>0</v>
      </c>
    </row>
    <row r="1134" spans="4:22" x14ac:dyDescent="0.2">
      <c r="D1134" t="str">
        <f>MID('For utfylling'!$C1134,1,1)</f>
        <v/>
      </c>
      <c r="E1134" t="str">
        <f>MID('For utfylling'!$C1134,2,1)</f>
        <v/>
      </c>
      <c r="F1134" t="str">
        <f>MID('For utfylling'!$C1134,3,1)</f>
        <v/>
      </c>
      <c r="G1134" t="str">
        <f>MID('For utfylling'!$C1134,4,1)</f>
        <v/>
      </c>
      <c r="H1134" t="str">
        <f>MID('For utfylling'!$C1134,5,1)</f>
        <v/>
      </c>
      <c r="I1134" t="str">
        <f>MID('For utfylling'!$C1134,6,1)</f>
        <v/>
      </c>
      <c r="J1134" t="str">
        <f>MID('For utfylling'!$C1134,7,1)</f>
        <v/>
      </c>
      <c r="K1134" t="str">
        <f>MID('For utfylling'!$C1134,8,1)</f>
        <v/>
      </c>
      <c r="L1134" t="str">
        <f>MID('For utfylling'!$C1134,9,1)</f>
        <v/>
      </c>
      <c r="M1134" t="str">
        <f>MID('For utfylling'!$C1134,10,1)</f>
        <v/>
      </c>
      <c r="N1134" t="str">
        <f>RIGHT('For utfylling'!C1134,1)</f>
        <v/>
      </c>
      <c r="O1134">
        <f>IF(LEN('For utfylling'!C1134)&lt;11,1.1,SUM((D1134*$D$1+E1134*$E$1+F1134*$F$1+G1134*$G$1+H1134*$H$1+I1134*$I$1+J1134*$J$1+K1134*$K$1+L1134*$L$1+M1134*$M$1+N1134*$N$1))/11)</f>
        <v>1.1000000000000001</v>
      </c>
      <c r="P1134">
        <f>IF(LEN('For utfylling'!C1134)&lt;11,1.1,SUM((D1134*$D$2+E1134*$E$2+F1134*$F$2+G1134*$G$2+H1134*$H$2+I1134*$I$2+J1134*$J$2+K1134*$K$2+L1134*$L$2+M1134*$M$2))/11)</f>
        <v>1.1000000000000001</v>
      </c>
      <c r="S1134">
        <f t="shared" si="34"/>
        <v>19</v>
      </c>
      <c r="T1134">
        <f>YEAR('For utfylling'!B1134)</f>
        <v>1900</v>
      </c>
      <c r="U1134">
        <f t="shared" si="35"/>
        <v>1881</v>
      </c>
      <c r="V1134">
        <f>IF(OR(U1134='For utfylling'!F1134,U1134=('For utfylling'!F1134+1),U1134=('For utfylling'!F1134-1)),1,0)</f>
        <v>0</v>
      </c>
    </row>
    <row r="1135" spans="4:22" x14ac:dyDescent="0.2">
      <c r="D1135" t="str">
        <f>MID('For utfylling'!$C1135,1,1)</f>
        <v/>
      </c>
      <c r="E1135" t="str">
        <f>MID('For utfylling'!$C1135,2,1)</f>
        <v/>
      </c>
      <c r="F1135" t="str">
        <f>MID('For utfylling'!$C1135,3,1)</f>
        <v/>
      </c>
      <c r="G1135" t="str">
        <f>MID('For utfylling'!$C1135,4,1)</f>
        <v/>
      </c>
      <c r="H1135" t="str">
        <f>MID('For utfylling'!$C1135,5,1)</f>
        <v/>
      </c>
      <c r="I1135" t="str">
        <f>MID('For utfylling'!$C1135,6,1)</f>
        <v/>
      </c>
      <c r="J1135" t="str">
        <f>MID('For utfylling'!$C1135,7,1)</f>
        <v/>
      </c>
      <c r="K1135" t="str">
        <f>MID('For utfylling'!$C1135,8,1)</f>
        <v/>
      </c>
      <c r="L1135" t="str">
        <f>MID('For utfylling'!$C1135,9,1)</f>
        <v/>
      </c>
      <c r="M1135" t="str">
        <f>MID('For utfylling'!$C1135,10,1)</f>
        <v/>
      </c>
      <c r="N1135" t="str">
        <f>RIGHT('For utfylling'!C1135,1)</f>
        <v/>
      </c>
      <c r="O1135">
        <f>IF(LEN('For utfylling'!C1135)&lt;11,1.1,SUM((D1135*$D$1+E1135*$E$1+F1135*$F$1+G1135*$G$1+H1135*$H$1+I1135*$I$1+J1135*$J$1+K1135*$K$1+L1135*$L$1+M1135*$M$1+N1135*$N$1))/11)</f>
        <v>1.1000000000000001</v>
      </c>
      <c r="P1135">
        <f>IF(LEN('For utfylling'!C1135)&lt;11,1.1,SUM((D1135*$D$2+E1135*$E$2+F1135*$F$2+G1135*$G$2+H1135*$H$2+I1135*$I$2+J1135*$J$2+K1135*$K$2+L1135*$L$2+M1135*$M$2))/11)</f>
        <v>1.1000000000000001</v>
      </c>
      <c r="S1135">
        <f t="shared" si="34"/>
        <v>19</v>
      </c>
      <c r="T1135">
        <f>YEAR('For utfylling'!B1135)</f>
        <v>1900</v>
      </c>
      <c r="U1135">
        <f t="shared" si="35"/>
        <v>1881</v>
      </c>
      <c r="V1135">
        <f>IF(OR(U1135='For utfylling'!F1135,U1135=('For utfylling'!F1135+1),U1135=('For utfylling'!F1135-1)),1,0)</f>
        <v>0</v>
      </c>
    </row>
    <row r="1136" spans="4:22" x14ac:dyDescent="0.2">
      <c r="D1136" t="str">
        <f>MID('For utfylling'!$C1136,1,1)</f>
        <v/>
      </c>
      <c r="E1136" t="str">
        <f>MID('For utfylling'!$C1136,2,1)</f>
        <v/>
      </c>
      <c r="F1136" t="str">
        <f>MID('For utfylling'!$C1136,3,1)</f>
        <v/>
      </c>
      <c r="G1136" t="str">
        <f>MID('For utfylling'!$C1136,4,1)</f>
        <v/>
      </c>
      <c r="H1136" t="str">
        <f>MID('For utfylling'!$C1136,5,1)</f>
        <v/>
      </c>
      <c r="I1136" t="str">
        <f>MID('For utfylling'!$C1136,6,1)</f>
        <v/>
      </c>
      <c r="J1136" t="str">
        <f>MID('For utfylling'!$C1136,7,1)</f>
        <v/>
      </c>
      <c r="K1136" t="str">
        <f>MID('For utfylling'!$C1136,8,1)</f>
        <v/>
      </c>
      <c r="L1136" t="str">
        <f>MID('For utfylling'!$C1136,9,1)</f>
        <v/>
      </c>
      <c r="M1136" t="str">
        <f>MID('For utfylling'!$C1136,10,1)</f>
        <v/>
      </c>
      <c r="N1136" t="str">
        <f>RIGHT('For utfylling'!C1136,1)</f>
        <v/>
      </c>
      <c r="O1136">
        <f>IF(LEN('For utfylling'!C1136)&lt;11,1.1,SUM((D1136*$D$1+E1136*$E$1+F1136*$F$1+G1136*$G$1+H1136*$H$1+I1136*$I$1+J1136*$J$1+K1136*$K$1+L1136*$L$1+M1136*$M$1+N1136*$N$1))/11)</f>
        <v>1.1000000000000001</v>
      </c>
      <c r="P1136">
        <f>IF(LEN('For utfylling'!C1136)&lt;11,1.1,SUM((D1136*$D$2+E1136*$E$2+F1136*$F$2+G1136*$G$2+H1136*$H$2+I1136*$I$2+J1136*$J$2+K1136*$K$2+L1136*$L$2+M1136*$M$2))/11)</f>
        <v>1.1000000000000001</v>
      </c>
      <c r="S1136">
        <f t="shared" si="34"/>
        <v>19</v>
      </c>
      <c r="T1136">
        <f>YEAR('For utfylling'!B1136)</f>
        <v>1900</v>
      </c>
      <c r="U1136">
        <f t="shared" si="35"/>
        <v>1881</v>
      </c>
      <c r="V1136">
        <f>IF(OR(U1136='For utfylling'!F1136,U1136=('For utfylling'!F1136+1),U1136=('For utfylling'!F1136-1)),1,0)</f>
        <v>0</v>
      </c>
    </row>
    <row r="1137" spans="4:22" x14ac:dyDescent="0.2">
      <c r="D1137" t="str">
        <f>MID('For utfylling'!$C1137,1,1)</f>
        <v/>
      </c>
      <c r="E1137" t="str">
        <f>MID('For utfylling'!$C1137,2,1)</f>
        <v/>
      </c>
      <c r="F1137" t="str">
        <f>MID('For utfylling'!$C1137,3,1)</f>
        <v/>
      </c>
      <c r="G1137" t="str">
        <f>MID('For utfylling'!$C1137,4,1)</f>
        <v/>
      </c>
      <c r="H1137" t="str">
        <f>MID('For utfylling'!$C1137,5,1)</f>
        <v/>
      </c>
      <c r="I1137" t="str">
        <f>MID('For utfylling'!$C1137,6,1)</f>
        <v/>
      </c>
      <c r="J1137" t="str">
        <f>MID('For utfylling'!$C1137,7,1)</f>
        <v/>
      </c>
      <c r="K1137" t="str">
        <f>MID('For utfylling'!$C1137,8,1)</f>
        <v/>
      </c>
      <c r="L1137" t="str">
        <f>MID('For utfylling'!$C1137,9,1)</f>
        <v/>
      </c>
      <c r="M1137" t="str">
        <f>MID('For utfylling'!$C1137,10,1)</f>
        <v/>
      </c>
      <c r="N1137" t="str">
        <f>RIGHT('For utfylling'!C1137,1)</f>
        <v/>
      </c>
      <c r="O1137">
        <f>IF(LEN('For utfylling'!C1137)&lt;11,1.1,SUM((D1137*$D$1+E1137*$E$1+F1137*$F$1+G1137*$G$1+H1137*$H$1+I1137*$I$1+J1137*$J$1+K1137*$K$1+L1137*$L$1+M1137*$M$1+N1137*$N$1))/11)</f>
        <v>1.1000000000000001</v>
      </c>
      <c r="P1137">
        <f>IF(LEN('For utfylling'!C1137)&lt;11,1.1,SUM((D1137*$D$2+E1137*$E$2+F1137*$F$2+G1137*$G$2+H1137*$H$2+I1137*$I$2+J1137*$J$2+K1137*$K$2+L1137*$L$2+M1137*$M$2))/11)</f>
        <v>1.1000000000000001</v>
      </c>
      <c r="S1137">
        <f t="shared" si="34"/>
        <v>19</v>
      </c>
      <c r="T1137">
        <f>YEAR('For utfylling'!B1137)</f>
        <v>1900</v>
      </c>
      <c r="U1137">
        <f t="shared" si="35"/>
        <v>1881</v>
      </c>
      <c r="V1137">
        <f>IF(OR(U1137='For utfylling'!F1137,U1137=('For utfylling'!F1137+1),U1137=('For utfylling'!F1137-1)),1,0)</f>
        <v>0</v>
      </c>
    </row>
    <row r="1138" spans="4:22" x14ac:dyDescent="0.2">
      <c r="D1138" t="str">
        <f>MID('For utfylling'!$C1138,1,1)</f>
        <v/>
      </c>
      <c r="E1138" t="str">
        <f>MID('For utfylling'!$C1138,2,1)</f>
        <v/>
      </c>
      <c r="F1138" t="str">
        <f>MID('For utfylling'!$C1138,3,1)</f>
        <v/>
      </c>
      <c r="G1138" t="str">
        <f>MID('For utfylling'!$C1138,4,1)</f>
        <v/>
      </c>
      <c r="H1138" t="str">
        <f>MID('For utfylling'!$C1138,5,1)</f>
        <v/>
      </c>
      <c r="I1138" t="str">
        <f>MID('For utfylling'!$C1138,6,1)</f>
        <v/>
      </c>
      <c r="J1138" t="str">
        <f>MID('For utfylling'!$C1138,7,1)</f>
        <v/>
      </c>
      <c r="K1138" t="str">
        <f>MID('For utfylling'!$C1138,8,1)</f>
        <v/>
      </c>
      <c r="L1138" t="str">
        <f>MID('For utfylling'!$C1138,9,1)</f>
        <v/>
      </c>
      <c r="M1138" t="str">
        <f>MID('For utfylling'!$C1138,10,1)</f>
        <v/>
      </c>
      <c r="N1138" t="str">
        <f>RIGHT('For utfylling'!C1138,1)</f>
        <v/>
      </c>
      <c r="O1138">
        <f>IF(LEN('For utfylling'!C1138)&lt;11,1.1,SUM((D1138*$D$1+E1138*$E$1+F1138*$F$1+G1138*$G$1+H1138*$H$1+I1138*$I$1+J1138*$J$1+K1138*$K$1+L1138*$L$1+M1138*$M$1+N1138*$N$1))/11)</f>
        <v>1.1000000000000001</v>
      </c>
      <c r="P1138">
        <f>IF(LEN('For utfylling'!C1138)&lt;11,1.1,SUM((D1138*$D$2+E1138*$E$2+F1138*$F$2+G1138*$G$2+H1138*$H$2+I1138*$I$2+J1138*$J$2+K1138*$K$2+L1138*$L$2+M1138*$M$2))/11)</f>
        <v>1.1000000000000001</v>
      </c>
      <c r="S1138">
        <f t="shared" si="34"/>
        <v>19</v>
      </c>
      <c r="T1138">
        <f>YEAR('For utfylling'!B1138)</f>
        <v>1900</v>
      </c>
      <c r="U1138">
        <f t="shared" si="35"/>
        <v>1881</v>
      </c>
      <c r="V1138">
        <f>IF(OR(U1138='For utfylling'!F1138,U1138=('For utfylling'!F1138+1),U1138=('For utfylling'!F1138-1)),1,0)</f>
        <v>0</v>
      </c>
    </row>
    <row r="1139" spans="4:22" x14ac:dyDescent="0.2">
      <c r="D1139" t="str">
        <f>MID('For utfylling'!$C1139,1,1)</f>
        <v/>
      </c>
      <c r="E1139" t="str">
        <f>MID('For utfylling'!$C1139,2,1)</f>
        <v/>
      </c>
      <c r="F1139" t="str">
        <f>MID('For utfylling'!$C1139,3,1)</f>
        <v/>
      </c>
      <c r="G1139" t="str">
        <f>MID('For utfylling'!$C1139,4,1)</f>
        <v/>
      </c>
      <c r="H1139" t="str">
        <f>MID('For utfylling'!$C1139,5,1)</f>
        <v/>
      </c>
      <c r="I1139" t="str">
        <f>MID('For utfylling'!$C1139,6,1)</f>
        <v/>
      </c>
      <c r="J1139" t="str">
        <f>MID('For utfylling'!$C1139,7,1)</f>
        <v/>
      </c>
      <c r="K1139" t="str">
        <f>MID('For utfylling'!$C1139,8,1)</f>
        <v/>
      </c>
      <c r="L1139" t="str">
        <f>MID('For utfylling'!$C1139,9,1)</f>
        <v/>
      </c>
      <c r="M1139" t="str">
        <f>MID('For utfylling'!$C1139,10,1)</f>
        <v/>
      </c>
      <c r="N1139" t="str">
        <f>RIGHT('For utfylling'!C1139,1)</f>
        <v/>
      </c>
      <c r="O1139">
        <f>IF(LEN('For utfylling'!C1139)&lt;11,1.1,SUM((D1139*$D$1+E1139*$E$1+F1139*$F$1+G1139*$G$1+H1139*$H$1+I1139*$I$1+J1139*$J$1+K1139*$K$1+L1139*$L$1+M1139*$M$1+N1139*$N$1))/11)</f>
        <v>1.1000000000000001</v>
      </c>
      <c r="P1139">
        <f>IF(LEN('For utfylling'!C1139)&lt;11,1.1,SUM((D1139*$D$2+E1139*$E$2+F1139*$F$2+G1139*$G$2+H1139*$H$2+I1139*$I$2+J1139*$J$2+K1139*$K$2+L1139*$L$2+M1139*$M$2))/11)</f>
        <v>1.1000000000000001</v>
      </c>
      <c r="S1139">
        <f t="shared" si="34"/>
        <v>19</v>
      </c>
      <c r="T1139">
        <f>YEAR('For utfylling'!B1139)</f>
        <v>1900</v>
      </c>
      <c r="U1139">
        <f t="shared" si="35"/>
        <v>1881</v>
      </c>
      <c r="V1139">
        <f>IF(OR(U1139='For utfylling'!F1139,U1139=('For utfylling'!F1139+1),U1139=('For utfylling'!F1139-1)),1,0)</f>
        <v>0</v>
      </c>
    </row>
    <row r="1140" spans="4:22" x14ac:dyDescent="0.2">
      <c r="D1140" t="str">
        <f>MID('For utfylling'!$C1140,1,1)</f>
        <v/>
      </c>
      <c r="E1140" t="str">
        <f>MID('For utfylling'!$C1140,2,1)</f>
        <v/>
      </c>
      <c r="F1140" t="str">
        <f>MID('For utfylling'!$C1140,3,1)</f>
        <v/>
      </c>
      <c r="G1140" t="str">
        <f>MID('For utfylling'!$C1140,4,1)</f>
        <v/>
      </c>
      <c r="H1140" t="str">
        <f>MID('For utfylling'!$C1140,5,1)</f>
        <v/>
      </c>
      <c r="I1140" t="str">
        <f>MID('For utfylling'!$C1140,6,1)</f>
        <v/>
      </c>
      <c r="J1140" t="str">
        <f>MID('For utfylling'!$C1140,7,1)</f>
        <v/>
      </c>
      <c r="K1140" t="str">
        <f>MID('For utfylling'!$C1140,8,1)</f>
        <v/>
      </c>
      <c r="L1140" t="str">
        <f>MID('For utfylling'!$C1140,9,1)</f>
        <v/>
      </c>
      <c r="M1140" t="str">
        <f>MID('For utfylling'!$C1140,10,1)</f>
        <v/>
      </c>
      <c r="N1140" t="str">
        <f>RIGHT('For utfylling'!C1140,1)</f>
        <v/>
      </c>
      <c r="O1140">
        <f>IF(LEN('For utfylling'!C1140)&lt;11,1.1,SUM((D1140*$D$1+E1140*$E$1+F1140*$F$1+G1140*$G$1+H1140*$H$1+I1140*$I$1+J1140*$J$1+K1140*$K$1+L1140*$L$1+M1140*$M$1+N1140*$N$1))/11)</f>
        <v>1.1000000000000001</v>
      </c>
      <c r="P1140">
        <f>IF(LEN('For utfylling'!C1140)&lt;11,1.1,SUM((D1140*$D$2+E1140*$E$2+F1140*$F$2+G1140*$G$2+H1140*$H$2+I1140*$I$2+J1140*$J$2+K1140*$K$2+L1140*$L$2+M1140*$M$2))/11)</f>
        <v>1.1000000000000001</v>
      </c>
      <c r="S1140">
        <f t="shared" si="34"/>
        <v>19</v>
      </c>
      <c r="T1140">
        <f>YEAR('For utfylling'!B1140)</f>
        <v>1900</v>
      </c>
      <c r="U1140">
        <f t="shared" si="35"/>
        <v>1881</v>
      </c>
      <c r="V1140">
        <f>IF(OR(U1140='For utfylling'!F1140,U1140=('For utfylling'!F1140+1),U1140=('For utfylling'!F1140-1)),1,0)</f>
        <v>0</v>
      </c>
    </row>
    <row r="1141" spans="4:22" x14ac:dyDescent="0.2">
      <c r="D1141" t="str">
        <f>MID('For utfylling'!$C1141,1,1)</f>
        <v/>
      </c>
      <c r="E1141" t="str">
        <f>MID('For utfylling'!$C1141,2,1)</f>
        <v/>
      </c>
      <c r="F1141" t="str">
        <f>MID('For utfylling'!$C1141,3,1)</f>
        <v/>
      </c>
      <c r="G1141" t="str">
        <f>MID('For utfylling'!$C1141,4,1)</f>
        <v/>
      </c>
      <c r="H1141" t="str">
        <f>MID('For utfylling'!$C1141,5,1)</f>
        <v/>
      </c>
      <c r="I1141" t="str">
        <f>MID('For utfylling'!$C1141,6,1)</f>
        <v/>
      </c>
      <c r="J1141" t="str">
        <f>MID('For utfylling'!$C1141,7,1)</f>
        <v/>
      </c>
      <c r="K1141" t="str">
        <f>MID('For utfylling'!$C1141,8,1)</f>
        <v/>
      </c>
      <c r="L1141" t="str">
        <f>MID('For utfylling'!$C1141,9,1)</f>
        <v/>
      </c>
      <c r="M1141" t="str">
        <f>MID('For utfylling'!$C1141,10,1)</f>
        <v/>
      </c>
      <c r="N1141" t="str">
        <f>RIGHT('For utfylling'!C1141,1)</f>
        <v/>
      </c>
      <c r="O1141">
        <f>IF(LEN('For utfylling'!C1141)&lt;11,1.1,SUM((D1141*$D$1+E1141*$E$1+F1141*$F$1+G1141*$G$1+H1141*$H$1+I1141*$I$1+J1141*$J$1+K1141*$K$1+L1141*$L$1+M1141*$M$1+N1141*$N$1))/11)</f>
        <v>1.1000000000000001</v>
      </c>
      <c r="P1141">
        <f>IF(LEN('For utfylling'!C1141)&lt;11,1.1,SUM((D1141*$D$2+E1141*$E$2+F1141*$F$2+G1141*$G$2+H1141*$H$2+I1141*$I$2+J1141*$J$2+K1141*$K$2+L1141*$L$2+M1141*$M$2))/11)</f>
        <v>1.1000000000000001</v>
      </c>
      <c r="S1141">
        <f t="shared" si="34"/>
        <v>19</v>
      </c>
      <c r="T1141">
        <f>YEAR('For utfylling'!B1141)</f>
        <v>1900</v>
      </c>
      <c r="U1141">
        <f t="shared" si="35"/>
        <v>1881</v>
      </c>
      <c r="V1141">
        <f>IF(OR(U1141='For utfylling'!F1141,U1141=('For utfylling'!F1141+1),U1141=('For utfylling'!F1141-1)),1,0)</f>
        <v>0</v>
      </c>
    </row>
    <row r="1142" spans="4:22" x14ac:dyDescent="0.2">
      <c r="D1142" t="str">
        <f>MID('For utfylling'!$C1142,1,1)</f>
        <v/>
      </c>
      <c r="E1142" t="str">
        <f>MID('For utfylling'!$C1142,2,1)</f>
        <v/>
      </c>
      <c r="F1142" t="str">
        <f>MID('For utfylling'!$C1142,3,1)</f>
        <v/>
      </c>
      <c r="G1142" t="str">
        <f>MID('For utfylling'!$C1142,4,1)</f>
        <v/>
      </c>
      <c r="H1142" t="str">
        <f>MID('For utfylling'!$C1142,5,1)</f>
        <v/>
      </c>
      <c r="I1142" t="str">
        <f>MID('For utfylling'!$C1142,6,1)</f>
        <v/>
      </c>
      <c r="J1142" t="str">
        <f>MID('For utfylling'!$C1142,7,1)</f>
        <v/>
      </c>
      <c r="K1142" t="str">
        <f>MID('For utfylling'!$C1142,8,1)</f>
        <v/>
      </c>
      <c r="L1142" t="str">
        <f>MID('For utfylling'!$C1142,9,1)</f>
        <v/>
      </c>
      <c r="M1142" t="str">
        <f>MID('For utfylling'!$C1142,10,1)</f>
        <v/>
      </c>
      <c r="N1142" t="str">
        <f>RIGHT('For utfylling'!C1142,1)</f>
        <v/>
      </c>
      <c r="O1142">
        <f>IF(LEN('For utfylling'!C1142)&lt;11,1.1,SUM((D1142*$D$1+E1142*$E$1+F1142*$F$1+G1142*$G$1+H1142*$H$1+I1142*$I$1+J1142*$J$1+K1142*$K$1+L1142*$L$1+M1142*$M$1+N1142*$N$1))/11)</f>
        <v>1.1000000000000001</v>
      </c>
      <c r="P1142">
        <f>IF(LEN('For utfylling'!C1142)&lt;11,1.1,SUM((D1142*$D$2+E1142*$E$2+F1142*$F$2+G1142*$G$2+H1142*$H$2+I1142*$I$2+J1142*$J$2+K1142*$K$2+L1142*$L$2+M1142*$M$2))/11)</f>
        <v>1.1000000000000001</v>
      </c>
      <c r="S1142">
        <f t="shared" si="34"/>
        <v>19</v>
      </c>
      <c r="T1142">
        <f>YEAR('For utfylling'!B1142)</f>
        <v>1900</v>
      </c>
      <c r="U1142">
        <f t="shared" si="35"/>
        <v>1881</v>
      </c>
      <c r="V1142">
        <f>IF(OR(U1142='For utfylling'!F1142,U1142=('For utfylling'!F1142+1),U1142=('For utfylling'!F1142-1)),1,0)</f>
        <v>0</v>
      </c>
    </row>
    <row r="1143" spans="4:22" x14ac:dyDescent="0.2">
      <c r="D1143" t="str">
        <f>MID('For utfylling'!$C1143,1,1)</f>
        <v/>
      </c>
      <c r="E1143" t="str">
        <f>MID('For utfylling'!$C1143,2,1)</f>
        <v/>
      </c>
      <c r="F1143" t="str">
        <f>MID('For utfylling'!$C1143,3,1)</f>
        <v/>
      </c>
      <c r="G1143" t="str">
        <f>MID('For utfylling'!$C1143,4,1)</f>
        <v/>
      </c>
      <c r="H1143" t="str">
        <f>MID('For utfylling'!$C1143,5,1)</f>
        <v/>
      </c>
      <c r="I1143" t="str">
        <f>MID('For utfylling'!$C1143,6,1)</f>
        <v/>
      </c>
      <c r="J1143" t="str">
        <f>MID('For utfylling'!$C1143,7,1)</f>
        <v/>
      </c>
      <c r="K1143" t="str">
        <f>MID('For utfylling'!$C1143,8,1)</f>
        <v/>
      </c>
      <c r="L1143" t="str">
        <f>MID('For utfylling'!$C1143,9,1)</f>
        <v/>
      </c>
      <c r="M1143" t="str">
        <f>MID('For utfylling'!$C1143,10,1)</f>
        <v/>
      </c>
      <c r="N1143" t="str">
        <f>RIGHT('For utfylling'!C1143,1)</f>
        <v/>
      </c>
      <c r="O1143">
        <f>IF(LEN('For utfylling'!C1143)&lt;11,1.1,SUM((D1143*$D$1+E1143*$E$1+F1143*$F$1+G1143*$G$1+H1143*$H$1+I1143*$I$1+J1143*$J$1+K1143*$K$1+L1143*$L$1+M1143*$M$1+N1143*$N$1))/11)</f>
        <v>1.1000000000000001</v>
      </c>
      <c r="P1143">
        <f>IF(LEN('For utfylling'!C1143)&lt;11,1.1,SUM((D1143*$D$2+E1143*$E$2+F1143*$F$2+G1143*$G$2+H1143*$H$2+I1143*$I$2+J1143*$J$2+K1143*$K$2+L1143*$L$2+M1143*$M$2))/11)</f>
        <v>1.1000000000000001</v>
      </c>
      <c r="S1143">
        <f t="shared" si="34"/>
        <v>19</v>
      </c>
      <c r="T1143">
        <f>YEAR('For utfylling'!B1143)</f>
        <v>1900</v>
      </c>
      <c r="U1143">
        <f t="shared" si="35"/>
        <v>1881</v>
      </c>
      <c r="V1143">
        <f>IF(OR(U1143='For utfylling'!F1143,U1143=('For utfylling'!F1143+1),U1143=('For utfylling'!F1143-1)),1,0)</f>
        <v>0</v>
      </c>
    </row>
    <row r="1144" spans="4:22" x14ac:dyDescent="0.2">
      <c r="D1144" t="str">
        <f>MID('For utfylling'!$C1144,1,1)</f>
        <v/>
      </c>
      <c r="E1144" t="str">
        <f>MID('For utfylling'!$C1144,2,1)</f>
        <v/>
      </c>
      <c r="F1144" t="str">
        <f>MID('For utfylling'!$C1144,3,1)</f>
        <v/>
      </c>
      <c r="G1144" t="str">
        <f>MID('For utfylling'!$C1144,4,1)</f>
        <v/>
      </c>
      <c r="H1144" t="str">
        <f>MID('For utfylling'!$C1144,5,1)</f>
        <v/>
      </c>
      <c r="I1144" t="str">
        <f>MID('For utfylling'!$C1144,6,1)</f>
        <v/>
      </c>
      <c r="J1144" t="str">
        <f>MID('For utfylling'!$C1144,7,1)</f>
        <v/>
      </c>
      <c r="K1144" t="str">
        <f>MID('For utfylling'!$C1144,8,1)</f>
        <v/>
      </c>
      <c r="L1144" t="str">
        <f>MID('For utfylling'!$C1144,9,1)</f>
        <v/>
      </c>
      <c r="M1144" t="str">
        <f>MID('For utfylling'!$C1144,10,1)</f>
        <v/>
      </c>
      <c r="N1144" t="str">
        <f>RIGHT('For utfylling'!C1144,1)</f>
        <v/>
      </c>
      <c r="O1144">
        <f>IF(LEN('For utfylling'!C1144)&lt;11,1.1,SUM((D1144*$D$1+E1144*$E$1+F1144*$F$1+G1144*$G$1+H1144*$H$1+I1144*$I$1+J1144*$J$1+K1144*$K$1+L1144*$L$1+M1144*$M$1+N1144*$N$1))/11)</f>
        <v>1.1000000000000001</v>
      </c>
      <c r="P1144">
        <f>IF(LEN('For utfylling'!C1144)&lt;11,1.1,SUM((D1144*$D$2+E1144*$E$2+F1144*$F$2+G1144*$G$2+H1144*$H$2+I1144*$I$2+J1144*$J$2+K1144*$K$2+L1144*$L$2+M1144*$M$2))/11)</f>
        <v>1.1000000000000001</v>
      </c>
      <c r="S1144">
        <f t="shared" si="34"/>
        <v>19</v>
      </c>
      <c r="T1144">
        <f>YEAR('For utfylling'!B1144)</f>
        <v>1900</v>
      </c>
      <c r="U1144">
        <f t="shared" si="35"/>
        <v>1881</v>
      </c>
      <c r="V1144">
        <f>IF(OR(U1144='For utfylling'!F1144,U1144=('For utfylling'!F1144+1),U1144=('For utfylling'!F1144-1)),1,0)</f>
        <v>0</v>
      </c>
    </row>
    <row r="1145" spans="4:22" x14ac:dyDescent="0.2">
      <c r="D1145" t="str">
        <f>MID('For utfylling'!$C1145,1,1)</f>
        <v/>
      </c>
      <c r="E1145" t="str">
        <f>MID('For utfylling'!$C1145,2,1)</f>
        <v/>
      </c>
      <c r="F1145" t="str">
        <f>MID('For utfylling'!$C1145,3,1)</f>
        <v/>
      </c>
      <c r="G1145" t="str">
        <f>MID('For utfylling'!$C1145,4,1)</f>
        <v/>
      </c>
      <c r="H1145" t="str">
        <f>MID('For utfylling'!$C1145,5,1)</f>
        <v/>
      </c>
      <c r="I1145" t="str">
        <f>MID('For utfylling'!$C1145,6,1)</f>
        <v/>
      </c>
      <c r="J1145" t="str">
        <f>MID('For utfylling'!$C1145,7,1)</f>
        <v/>
      </c>
      <c r="K1145" t="str">
        <f>MID('For utfylling'!$C1145,8,1)</f>
        <v/>
      </c>
      <c r="L1145" t="str">
        <f>MID('For utfylling'!$C1145,9,1)</f>
        <v/>
      </c>
      <c r="M1145" t="str">
        <f>MID('For utfylling'!$C1145,10,1)</f>
        <v/>
      </c>
      <c r="N1145" t="str">
        <f>RIGHT('For utfylling'!C1145,1)</f>
        <v/>
      </c>
      <c r="O1145">
        <f>IF(LEN('For utfylling'!C1145)&lt;11,1.1,SUM((D1145*$D$1+E1145*$E$1+F1145*$F$1+G1145*$G$1+H1145*$H$1+I1145*$I$1+J1145*$J$1+K1145*$K$1+L1145*$L$1+M1145*$M$1+N1145*$N$1))/11)</f>
        <v>1.1000000000000001</v>
      </c>
      <c r="P1145">
        <f>IF(LEN('For utfylling'!C1145)&lt;11,1.1,SUM((D1145*$D$2+E1145*$E$2+F1145*$F$2+G1145*$G$2+H1145*$H$2+I1145*$I$2+J1145*$J$2+K1145*$K$2+L1145*$L$2+M1145*$M$2))/11)</f>
        <v>1.1000000000000001</v>
      </c>
      <c r="S1145">
        <f t="shared" si="34"/>
        <v>19</v>
      </c>
      <c r="T1145">
        <f>YEAR('For utfylling'!B1145)</f>
        <v>1900</v>
      </c>
      <c r="U1145">
        <f t="shared" si="35"/>
        <v>1881</v>
      </c>
      <c r="V1145">
        <f>IF(OR(U1145='For utfylling'!F1145,U1145=('For utfylling'!F1145+1),U1145=('For utfylling'!F1145-1)),1,0)</f>
        <v>0</v>
      </c>
    </row>
    <row r="1146" spans="4:22" x14ac:dyDescent="0.2">
      <c r="D1146" t="str">
        <f>MID('For utfylling'!$C1146,1,1)</f>
        <v/>
      </c>
      <c r="E1146" t="str">
        <f>MID('For utfylling'!$C1146,2,1)</f>
        <v/>
      </c>
      <c r="F1146" t="str">
        <f>MID('For utfylling'!$C1146,3,1)</f>
        <v/>
      </c>
      <c r="G1146" t="str">
        <f>MID('For utfylling'!$C1146,4,1)</f>
        <v/>
      </c>
      <c r="H1146" t="str">
        <f>MID('For utfylling'!$C1146,5,1)</f>
        <v/>
      </c>
      <c r="I1146" t="str">
        <f>MID('For utfylling'!$C1146,6,1)</f>
        <v/>
      </c>
      <c r="J1146" t="str">
        <f>MID('For utfylling'!$C1146,7,1)</f>
        <v/>
      </c>
      <c r="K1146" t="str">
        <f>MID('For utfylling'!$C1146,8,1)</f>
        <v/>
      </c>
      <c r="L1146" t="str">
        <f>MID('For utfylling'!$C1146,9,1)</f>
        <v/>
      </c>
      <c r="M1146" t="str">
        <f>MID('For utfylling'!$C1146,10,1)</f>
        <v/>
      </c>
      <c r="N1146" t="str">
        <f>RIGHT('For utfylling'!C1146,1)</f>
        <v/>
      </c>
      <c r="O1146">
        <f>IF(LEN('For utfylling'!C1146)&lt;11,1.1,SUM((D1146*$D$1+E1146*$E$1+F1146*$F$1+G1146*$G$1+H1146*$H$1+I1146*$I$1+J1146*$J$1+K1146*$K$1+L1146*$L$1+M1146*$M$1+N1146*$N$1))/11)</f>
        <v>1.1000000000000001</v>
      </c>
      <c r="P1146">
        <f>IF(LEN('For utfylling'!C1146)&lt;11,1.1,SUM((D1146*$D$2+E1146*$E$2+F1146*$F$2+G1146*$G$2+H1146*$H$2+I1146*$I$2+J1146*$J$2+K1146*$K$2+L1146*$L$2+M1146*$M$2))/11)</f>
        <v>1.1000000000000001</v>
      </c>
      <c r="S1146">
        <f t="shared" si="34"/>
        <v>19</v>
      </c>
      <c r="T1146">
        <f>YEAR('For utfylling'!B1146)</f>
        <v>1900</v>
      </c>
      <c r="U1146">
        <f t="shared" si="35"/>
        <v>1881</v>
      </c>
      <c r="V1146">
        <f>IF(OR(U1146='For utfylling'!F1146,U1146=('For utfylling'!F1146+1),U1146=('For utfylling'!F1146-1)),1,0)</f>
        <v>0</v>
      </c>
    </row>
    <row r="1147" spans="4:22" x14ac:dyDescent="0.2">
      <c r="D1147" t="str">
        <f>MID('For utfylling'!$C1147,1,1)</f>
        <v/>
      </c>
      <c r="E1147" t="str">
        <f>MID('For utfylling'!$C1147,2,1)</f>
        <v/>
      </c>
      <c r="F1147" t="str">
        <f>MID('For utfylling'!$C1147,3,1)</f>
        <v/>
      </c>
      <c r="G1147" t="str">
        <f>MID('For utfylling'!$C1147,4,1)</f>
        <v/>
      </c>
      <c r="H1147" t="str">
        <f>MID('For utfylling'!$C1147,5,1)</f>
        <v/>
      </c>
      <c r="I1147" t="str">
        <f>MID('For utfylling'!$C1147,6,1)</f>
        <v/>
      </c>
      <c r="J1147" t="str">
        <f>MID('For utfylling'!$C1147,7,1)</f>
        <v/>
      </c>
      <c r="K1147" t="str">
        <f>MID('For utfylling'!$C1147,8,1)</f>
        <v/>
      </c>
      <c r="L1147" t="str">
        <f>MID('For utfylling'!$C1147,9,1)</f>
        <v/>
      </c>
      <c r="M1147" t="str">
        <f>MID('For utfylling'!$C1147,10,1)</f>
        <v/>
      </c>
      <c r="N1147" t="str">
        <f>RIGHT('For utfylling'!C1147,1)</f>
        <v/>
      </c>
      <c r="O1147">
        <f>IF(LEN('For utfylling'!C1147)&lt;11,1.1,SUM((D1147*$D$1+E1147*$E$1+F1147*$F$1+G1147*$G$1+H1147*$H$1+I1147*$I$1+J1147*$J$1+K1147*$K$1+L1147*$L$1+M1147*$M$1+N1147*$N$1))/11)</f>
        <v>1.1000000000000001</v>
      </c>
      <c r="P1147">
        <f>IF(LEN('For utfylling'!C1147)&lt;11,1.1,SUM((D1147*$D$2+E1147*$E$2+F1147*$F$2+G1147*$G$2+H1147*$H$2+I1147*$I$2+J1147*$J$2+K1147*$K$2+L1147*$L$2+M1147*$M$2))/11)</f>
        <v>1.1000000000000001</v>
      </c>
      <c r="S1147">
        <f t="shared" si="34"/>
        <v>19</v>
      </c>
      <c r="T1147">
        <f>YEAR('For utfylling'!B1147)</f>
        <v>1900</v>
      </c>
      <c r="U1147">
        <f t="shared" si="35"/>
        <v>1881</v>
      </c>
      <c r="V1147">
        <f>IF(OR(U1147='For utfylling'!F1147,U1147=('For utfylling'!F1147+1),U1147=('For utfylling'!F1147-1)),1,0)</f>
        <v>0</v>
      </c>
    </row>
    <row r="1148" spans="4:22" x14ac:dyDescent="0.2">
      <c r="D1148" t="str">
        <f>MID('For utfylling'!$C1148,1,1)</f>
        <v/>
      </c>
      <c r="E1148" t="str">
        <f>MID('For utfylling'!$C1148,2,1)</f>
        <v/>
      </c>
      <c r="F1148" t="str">
        <f>MID('For utfylling'!$C1148,3,1)</f>
        <v/>
      </c>
      <c r="G1148" t="str">
        <f>MID('For utfylling'!$C1148,4,1)</f>
        <v/>
      </c>
      <c r="H1148" t="str">
        <f>MID('For utfylling'!$C1148,5,1)</f>
        <v/>
      </c>
      <c r="I1148" t="str">
        <f>MID('For utfylling'!$C1148,6,1)</f>
        <v/>
      </c>
      <c r="J1148" t="str">
        <f>MID('For utfylling'!$C1148,7,1)</f>
        <v/>
      </c>
      <c r="K1148" t="str">
        <f>MID('For utfylling'!$C1148,8,1)</f>
        <v/>
      </c>
      <c r="L1148" t="str">
        <f>MID('For utfylling'!$C1148,9,1)</f>
        <v/>
      </c>
      <c r="M1148" t="str">
        <f>MID('For utfylling'!$C1148,10,1)</f>
        <v/>
      </c>
      <c r="N1148" t="str">
        <f>RIGHT('For utfylling'!C1148,1)</f>
        <v/>
      </c>
      <c r="O1148">
        <f>IF(LEN('For utfylling'!C1148)&lt;11,1.1,SUM((D1148*$D$1+E1148*$E$1+F1148*$F$1+G1148*$G$1+H1148*$H$1+I1148*$I$1+J1148*$J$1+K1148*$K$1+L1148*$L$1+M1148*$M$1+N1148*$N$1))/11)</f>
        <v>1.1000000000000001</v>
      </c>
      <c r="P1148">
        <f>IF(LEN('For utfylling'!C1148)&lt;11,1.1,SUM((D1148*$D$2+E1148*$E$2+F1148*$F$2+G1148*$G$2+H1148*$H$2+I1148*$I$2+J1148*$J$2+K1148*$K$2+L1148*$L$2+M1148*$M$2))/11)</f>
        <v>1.1000000000000001</v>
      </c>
      <c r="S1148">
        <f t="shared" si="34"/>
        <v>19</v>
      </c>
      <c r="T1148">
        <f>YEAR('For utfylling'!B1148)</f>
        <v>1900</v>
      </c>
      <c r="U1148">
        <f t="shared" si="35"/>
        <v>1881</v>
      </c>
      <c r="V1148">
        <f>IF(OR(U1148='For utfylling'!F1148,U1148=('For utfylling'!F1148+1),U1148=('For utfylling'!F1148-1)),1,0)</f>
        <v>0</v>
      </c>
    </row>
    <row r="1149" spans="4:22" x14ac:dyDescent="0.2">
      <c r="D1149" t="str">
        <f>MID('For utfylling'!$C1149,1,1)</f>
        <v/>
      </c>
      <c r="E1149" t="str">
        <f>MID('For utfylling'!$C1149,2,1)</f>
        <v/>
      </c>
      <c r="F1149" t="str">
        <f>MID('For utfylling'!$C1149,3,1)</f>
        <v/>
      </c>
      <c r="G1149" t="str">
        <f>MID('For utfylling'!$C1149,4,1)</f>
        <v/>
      </c>
      <c r="H1149" t="str">
        <f>MID('For utfylling'!$C1149,5,1)</f>
        <v/>
      </c>
      <c r="I1149" t="str">
        <f>MID('For utfylling'!$C1149,6,1)</f>
        <v/>
      </c>
      <c r="J1149" t="str">
        <f>MID('For utfylling'!$C1149,7,1)</f>
        <v/>
      </c>
      <c r="K1149" t="str">
        <f>MID('For utfylling'!$C1149,8,1)</f>
        <v/>
      </c>
      <c r="L1149" t="str">
        <f>MID('For utfylling'!$C1149,9,1)</f>
        <v/>
      </c>
      <c r="M1149" t="str">
        <f>MID('For utfylling'!$C1149,10,1)</f>
        <v/>
      </c>
      <c r="N1149" t="str">
        <f>RIGHT('For utfylling'!C1149,1)</f>
        <v/>
      </c>
      <c r="O1149">
        <f>IF(LEN('For utfylling'!C1149)&lt;11,1.1,SUM((D1149*$D$1+E1149*$E$1+F1149*$F$1+G1149*$G$1+H1149*$H$1+I1149*$I$1+J1149*$J$1+K1149*$K$1+L1149*$L$1+M1149*$M$1+N1149*$N$1))/11)</f>
        <v>1.1000000000000001</v>
      </c>
      <c r="P1149">
        <f>IF(LEN('For utfylling'!C1149)&lt;11,1.1,SUM((D1149*$D$2+E1149*$E$2+F1149*$F$2+G1149*$G$2+H1149*$H$2+I1149*$I$2+J1149*$J$2+K1149*$K$2+L1149*$L$2+M1149*$M$2))/11)</f>
        <v>1.1000000000000001</v>
      </c>
      <c r="S1149">
        <f t="shared" si="34"/>
        <v>19</v>
      </c>
      <c r="T1149">
        <f>YEAR('For utfylling'!B1149)</f>
        <v>1900</v>
      </c>
      <c r="U1149">
        <f t="shared" si="35"/>
        <v>1881</v>
      </c>
      <c r="V1149">
        <f>IF(OR(U1149='For utfylling'!F1149,U1149=('For utfylling'!F1149+1),U1149=('For utfylling'!F1149-1)),1,0)</f>
        <v>0</v>
      </c>
    </row>
    <row r="1150" spans="4:22" x14ac:dyDescent="0.2">
      <c r="D1150" t="str">
        <f>MID('For utfylling'!$C1150,1,1)</f>
        <v/>
      </c>
      <c r="E1150" t="str">
        <f>MID('For utfylling'!$C1150,2,1)</f>
        <v/>
      </c>
      <c r="F1150" t="str">
        <f>MID('For utfylling'!$C1150,3,1)</f>
        <v/>
      </c>
      <c r="G1150" t="str">
        <f>MID('For utfylling'!$C1150,4,1)</f>
        <v/>
      </c>
      <c r="H1150" t="str">
        <f>MID('For utfylling'!$C1150,5,1)</f>
        <v/>
      </c>
      <c r="I1150" t="str">
        <f>MID('For utfylling'!$C1150,6,1)</f>
        <v/>
      </c>
      <c r="J1150" t="str">
        <f>MID('For utfylling'!$C1150,7,1)</f>
        <v/>
      </c>
      <c r="K1150" t="str">
        <f>MID('For utfylling'!$C1150,8,1)</f>
        <v/>
      </c>
      <c r="L1150" t="str">
        <f>MID('For utfylling'!$C1150,9,1)</f>
        <v/>
      </c>
      <c r="M1150" t="str">
        <f>MID('For utfylling'!$C1150,10,1)</f>
        <v/>
      </c>
      <c r="N1150" t="str">
        <f>RIGHT('For utfylling'!C1150,1)</f>
        <v/>
      </c>
      <c r="O1150">
        <f>IF(LEN('For utfylling'!C1150)&lt;11,1.1,SUM((D1150*$D$1+E1150*$E$1+F1150*$F$1+G1150*$G$1+H1150*$H$1+I1150*$I$1+J1150*$J$1+K1150*$K$1+L1150*$L$1+M1150*$M$1+N1150*$N$1))/11)</f>
        <v>1.1000000000000001</v>
      </c>
      <c r="P1150">
        <f>IF(LEN('For utfylling'!C1150)&lt;11,1.1,SUM((D1150*$D$2+E1150*$E$2+F1150*$F$2+G1150*$G$2+H1150*$H$2+I1150*$I$2+J1150*$J$2+K1150*$K$2+L1150*$L$2+M1150*$M$2))/11)</f>
        <v>1.1000000000000001</v>
      </c>
      <c r="S1150">
        <f t="shared" si="34"/>
        <v>19</v>
      </c>
      <c r="T1150">
        <f>YEAR('For utfylling'!B1150)</f>
        <v>1900</v>
      </c>
      <c r="U1150">
        <f t="shared" si="35"/>
        <v>1881</v>
      </c>
      <c r="V1150">
        <f>IF(OR(U1150='For utfylling'!F1150,U1150=('For utfylling'!F1150+1),U1150=('For utfylling'!F1150-1)),1,0)</f>
        <v>0</v>
      </c>
    </row>
    <row r="1151" spans="4:22" x14ac:dyDescent="0.2">
      <c r="D1151" t="str">
        <f>MID('For utfylling'!$C1151,1,1)</f>
        <v/>
      </c>
      <c r="E1151" t="str">
        <f>MID('For utfylling'!$C1151,2,1)</f>
        <v/>
      </c>
      <c r="F1151" t="str">
        <f>MID('For utfylling'!$C1151,3,1)</f>
        <v/>
      </c>
      <c r="G1151" t="str">
        <f>MID('For utfylling'!$C1151,4,1)</f>
        <v/>
      </c>
      <c r="H1151" t="str">
        <f>MID('For utfylling'!$C1151,5,1)</f>
        <v/>
      </c>
      <c r="I1151" t="str">
        <f>MID('For utfylling'!$C1151,6,1)</f>
        <v/>
      </c>
      <c r="J1151" t="str">
        <f>MID('For utfylling'!$C1151,7,1)</f>
        <v/>
      </c>
      <c r="K1151" t="str">
        <f>MID('For utfylling'!$C1151,8,1)</f>
        <v/>
      </c>
      <c r="L1151" t="str">
        <f>MID('For utfylling'!$C1151,9,1)</f>
        <v/>
      </c>
      <c r="M1151" t="str">
        <f>MID('For utfylling'!$C1151,10,1)</f>
        <v/>
      </c>
      <c r="N1151" t="str">
        <f>RIGHT('For utfylling'!C1151,1)</f>
        <v/>
      </c>
      <c r="O1151">
        <f>IF(LEN('For utfylling'!C1151)&lt;11,1.1,SUM((D1151*$D$1+E1151*$E$1+F1151*$F$1+G1151*$G$1+H1151*$H$1+I1151*$I$1+J1151*$J$1+K1151*$K$1+L1151*$L$1+M1151*$M$1+N1151*$N$1))/11)</f>
        <v>1.1000000000000001</v>
      </c>
      <c r="P1151">
        <f>IF(LEN('For utfylling'!C1151)&lt;11,1.1,SUM((D1151*$D$2+E1151*$E$2+F1151*$F$2+G1151*$G$2+H1151*$H$2+I1151*$I$2+J1151*$J$2+K1151*$K$2+L1151*$L$2+M1151*$M$2))/11)</f>
        <v>1.1000000000000001</v>
      </c>
      <c r="S1151">
        <f t="shared" si="34"/>
        <v>19</v>
      </c>
      <c r="T1151">
        <f>YEAR('For utfylling'!B1151)</f>
        <v>1900</v>
      </c>
      <c r="U1151">
        <f t="shared" si="35"/>
        <v>1881</v>
      </c>
      <c r="V1151">
        <f>IF(OR(U1151='For utfylling'!F1151,U1151=('For utfylling'!F1151+1),U1151=('For utfylling'!F1151-1)),1,0)</f>
        <v>0</v>
      </c>
    </row>
    <row r="1152" spans="4:22" x14ac:dyDescent="0.2">
      <c r="D1152" t="str">
        <f>MID('For utfylling'!$C1152,1,1)</f>
        <v/>
      </c>
      <c r="E1152" t="str">
        <f>MID('For utfylling'!$C1152,2,1)</f>
        <v/>
      </c>
      <c r="F1152" t="str">
        <f>MID('For utfylling'!$C1152,3,1)</f>
        <v/>
      </c>
      <c r="G1152" t="str">
        <f>MID('For utfylling'!$C1152,4,1)</f>
        <v/>
      </c>
      <c r="H1152" t="str">
        <f>MID('For utfylling'!$C1152,5,1)</f>
        <v/>
      </c>
      <c r="I1152" t="str">
        <f>MID('For utfylling'!$C1152,6,1)</f>
        <v/>
      </c>
      <c r="J1152" t="str">
        <f>MID('For utfylling'!$C1152,7,1)</f>
        <v/>
      </c>
      <c r="K1152" t="str">
        <f>MID('For utfylling'!$C1152,8,1)</f>
        <v/>
      </c>
      <c r="L1152" t="str">
        <f>MID('For utfylling'!$C1152,9,1)</f>
        <v/>
      </c>
      <c r="M1152" t="str">
        <f>MID('For utfylling'!$C1152,10,1)</f>
        <v/>
      </c>
      <c r="N1152" t="str">
        <f>RIGHT('For utfylling'!C1152,1)</f>
        <v/>
      </c>
      <c r="O1152">
        <f>IF(LEN('For utfylling'!C1152)&lt;11,1.1,SUM((D1152*$D$1+E1152*$E$1+F1152*$F$1+G1152*$G$1+H1152*$H$1+I1152*$I$1+J1152*$J$1+K1152*$K$1+L1152*$L$1+M1152*$M$1+N1152*$N$1))/11)</f>
        <v>1.1000000000000001</v>
      </c>
      <c r="P1152">
        <f>IF(LEN('For utfylling'!C1152)&lt;11,1.1,SUM((D1152*$D$2+E1152*$E$2+F1152*$F$2+G1152*$G$2+H1152*$H$2+I1152*$I$2+J1152*$J$2+K1152*$K$2+L1152*$L$2+M1152*$M$2))/11)</f>
        <v>1.1000000000000001</v>
      </c>
      <c r="S1152">
        <f t="shared" si="34"/>
        <v>19</v>
      </c>
      <c r="T1152">
        <f>YEAR('For utfylling'!B1152)</f>
        <v>1900</v>
      </c>
      <c r="U1152">
        <f t="shared" si="35"/>
        <v>1881</v>
      </c>
      <c r="V1152">
        <f>IF(OR(U1152='For utfylling'!F1152,U1152=('For utfylling'!F1152+1),U1152=('For utfylling'!F1152-1)),1,0)</f>
        <v>0</v>
      </c>
    </row>
    <row r="1153" spans="4:22" x14ac:dyDescent="0.2">
      <c r="D1153" t="str">
        <f>MID('For utfylling'!$C1153,1,1)</f>
        <v/>
      </c>
      <c r="E1153" t="str">
        <f>MID('For utfylling'!$C1153,2,1)</f>
        <v/>
      </c>
      <c r="F1153" t="str">
        <f>MID('For utfylling'!$C1153,3,1)</f>
        <v/>
      </c>
      <c r="G1153" t="str">
        <f>MID('For utfylling'!$C1153,4,1)</f>
        <v/>
      </c>
      <c r="H1153" t="str">
        <f>MID('For utfylling'!$C1153,5,1)</f>
        <v/>
      </c>
      <c r="I1153" t="str">
        <f>MID('For utfylling'!$C1153,6,1)</f>
        <v/>
      </c>
      <c r="J1153" t="str">
        <f>MID('For utfylling'!$C1153,7,1)</f>
        <v/>
      </c>
      <c r="K1153" t="str">
        <f>MID('For utfylling'!$C1153,8,1)</f>
        <v/>
      </c>
      <c r="L1153" t="str">
        <f>MID('For utfylling'!$C1153,9,1)</f>
        <v/>
      </c>
      <c r="M1153" t="str">
        <f>MID('For utfylling'!$C1153,10,1)</f>
        <v/>
      </c>
      <c r="N1153" t="str">
        <f>RIGHT('For utfylling'!C1153,1)</f>
        <v/>
      </c>
      <c r="O1153">
        <f>IF(LEN('For utfylling'!C1153)&lt;11,1.1,SUM((D1153*$D$1+E1153*$E$1+F1153*$F$1+G1153*$G$1+H1153*$H$1+I1153*$I$1+J1153*$J$1+K1153*$K$1+L1153*$L$1+M1153*$M$1+N1153*$N$1))/11)</f>
        <v>1.1000000000000001</v>
      </c>
      <c r="P1153">
        <f>IF(LEN('For utfylling'!C1153)&lt;11,1.1,SUM((D1153*$D$2+E1153*$E$2+F1153*$F$2+G1153*$G$2+H1153*$H$2+I1153*$I$2+J1153*$J$2+K1153*$K$2+L1153*$L$2+M1153*$M$2))/11)</f>
        <v>1.1000000000000001</v>
      </c>
      <c r="S1153">
        <f t="shared" si="34"/>
        <v>19</v>
      </c>
      <c r="T1153">
        <f>YEAR('For utfylling'!B1153)</f>
        <v>1900</v>
      </c>
      <c r="U1153">
        <f t="shared" si="35"/>
        <v>1881</v>
      </c>
      <c r="V1153">
        <f>IF(OR(U1153='For utfylling'!F1153,U1153=('For utfylling'!F1153+1),U1153=('For utfylling'!F1153-1)),1,0)</f>
        <v>0</v>
      </c>
    </row>
    <row r="1154" spans="4:22" x14ac:dyDescent="0.2">
      <c r="D1154" t="str">
        <f>MID('For utfylling'!$C1154,1,1)</f>
        <v/>
      </c>
      <c r="E1154" t="str">
        <f>MID('For utfylling'!$C1154,2,1)</f>
        <v/>
      </c>
      <c r="F1154" t="str">
        <f>MID('For utfylling'!$C1154,3,1)</f>
        <v/>
      </c>
      <c r="G1154" t="str">
        <f>MID('For utfylling'!$C1154,4,1)</f>
        <v/>
      </c>
      <c r="H1154" t="str">
        <f>MID('For utfylling'!$C1154,5,1)</f>
        <v/>
      </c>
      <c r="I1154" t="str">
        <f>MID('For utfylling'!$C1154,6,1)</f>
        <v/>
      </c>
      <c r="J1154" t="str">
        <f>MID('For utfylling'!$C1154,7,1)</f>
        <v/>
      </c>
      <c r="K1154" t="str">
        <f>MID('For utfylling'!$C1154,8,1)</f>
        <v/>
      </c>
      <c r="L1154" t="str">
        <f>MID('For utfylling'!$C1154,9,1)</f>
        <v/>
      </c>
      <c r="M1154" t="str">
        <f>MID('For utfylling'!$C1154,10,1)</f>
        <v/>
      </c>
      <c r="N1154" t="str">
        <f>RIGHT('For utfylling'!C1154,1)</f>
        <v/>
      </c>
      <c r="O1154">
        <f>IF(LEN('For utfylling'!C1154)&lt;11,1.1,SUM((D1154*$D$1+E1154*$E$1+F1154*$F$1+G1154*$G$1+H1154*$H$1+I1154*$I$1+J1154*$J$1+K1154*$K$1+L1154*$L$1+M1154*$M$1+N1154*$N$1))/11)</f>
        <v>1.1000000000000001</v>
      </c>
      <c r="P1154">
        <f>IF(LEN('For utfylling'!C1154)&lt;11,1.1,SUM((D1154*$D$2+E1154*$E$2+F1154*$F$2+G1154*$G$2+H1154*$H$2+I1154*$I$2+J1154*$J$2+K1154*$K$2+L1154*$L$2+M1154*$M$2))/11)</f>
        <v>1.1000000000000001</v>
      </c>
      <c r="S1154">
        <f t="shared" si="34"/>
        <v>19</v>
      </c>
      <c r="T1154">
        <f>YEAR('For utfylling'!B1154)</f>
        <v>1900</v>
      </c>
      <c r="U1154">
        <f t="shared" si="35"/>
        <v>1881</v>
      </c>
      <c r="V1154">
        <f>IF(OR(U1154='For utfylling'!F1154,U1154=('For utfylling'!F1154+1),U1154=('For utfylling'!F1154-1)),1,0)</f>
        <v>0</v>
      </c>
    </row>
    <row r="1155" spans="4:22" x14ac:dyDescent="0.2">
      <c r="D1155" t="str">
        <f>MID('For utfylling'!$C1155,1,1)</f>
        <v/>
      </c>
      <c r="E1155" t="str">
        <f>MID('For utfylling'!$C1155,2,1)</f>
        <v/>
      </c>
      <c r="F1155" t="str">
        <f>MID('For utfylling'!$C1155,3,1)</f>
        <v/>
      </c>
      <c r="G1155" t="str">
        <f>MID('For utfylling'!$C1155,4,1)</f>
        <v/>
      </c>
      <c r="H1155" t="str">
        <f>MID('For utfylling'!$C1155,5,1)</f>
        <v/>
      </c>
      <c r="I1155" t="str">
        <f>MID('For utfylling'!$C1155,6,1)</f>
        <v/>
      </c>
      <c r="J1155" t="str">
        <f>MID('For utfylling'!$C1155,7,1)</f>
        <v/>
      </c>
      <c r="K1155" t="str">
        <f>MID('For utfylling'!$C1155,8,1)</f>
        <v/>
      </c>
      <c r="L1155" t="str">
        <f>MID('For utfylling'!$C1155,9,1)</f>
        <v/>
      </c>
      <c r="M1155" t="str">
        <f>MID('For utfylling'!$C1155,10,1)</f>
        <v/>
      </c>
      <c r="N1155" t="str">
        <f>RIGHT('For utfylling'!C1155,1)</f>
        <v/>
      </c>
      <c r="O1155">
        <f>IF(LEN('For utfylling'!C1155)&lt;11,1.1,SUM((D1155*$D$1+E1155*$E$1+F1155*$F$1+G1155*$G$1+H1155*$H$1+I1155*$I$1+J1155*$J$1+K1155*$K$1+L1155*$L$1+M1155*$M$1+N1155*$N$1))/11)</f>
        <v>1.1000000000000001</v>
      </c>
      <c r="P1155">
        <f>IF(LEN('For utfylling'!C1155)&lt;11,1.1,SUM((D1155*$D$2+E1155*$E$2+F1155*$F$2+G1155*$G$2+H1155*$H$2+I1155*$I$2+J1155*$J$2+K1155*$K$2+L1155*$L$2+M1155*$M$2))/11)</f>
        <v>1.1000000000000001</v>
      </c>
      <c r="S1155">
        <f t="shared" si="34"/>
        <v>19</v>
      </c>
      <c r="T1155">
        <f>YEAR('For utfylling'!B1155)</f>
        <v>1900</v>
      </c>
      <c r="U1155">
        <f t="shared" si="35"/>
        <v>1881</v>
      </c>
      <c r="V1155">
        <f>IF(OR(U1155='For utfylling'!F1155,U1155=('For utfylling'!F1155+1),U1155=('For utfylling'!F1155-1)),1,0)</f>
        <v>0</v>
      </c>
    </row>
    <row r="1156" spans="4:22" x14ac:dyDescent="0.2">
      <c r="D1156" t="str">
        <f>MID('For utfylling'!$C1156,1,1)</f>
        <v/>
      </c>
      <c r="E1156" t="str">
        <f>MID('For utfylling'!$C1156,2,1)</f>
        <v/>
      </c>
      <c r="F1156" t="str">
        <f>MID('For utfylling'!$C1156,3,1)</f>
        <v/>
      </c>
      <c r="G1156" t="str">
        <f>MID('For utfylling'!$C1156,4,1)</f>
        <v/>
      </c>
      <c r="H1156" t="str">
        <f>MID('For utfylling'!$C1156,5,1)</f>
        <v/>
      </c>
      <c r="I1156" t="str">
        <f>MID('For utfylling'!$C1156,6,1)</f>
        <v/>
      </c>
      <c r="J1156" t="str">
        <f>MID('For utfylling'!$C1156,7,1)</f>
        <v/>
      </c>
      <c r="K1156" t="str">
        <f>MID('For utfylling'!$C1156,8,1)</f>
        <v/>
      </c>
      <c r="L1156" t="str">
        <f>MID('For utfylling'!$C1156,9,1)</f>
        <v/>
      </c>
      <c r="M1156" t="str">
        <f>MID('For utfylling'!$C1156,10,1)</f>
        <v/>
      </c>
      <c r="N1156" t="str">
        <f>RIGHT('For utfylling'!C1156,1)</f>
        <v/>
      </c>
      <c r="O1156">
        <f>IF(LEN('For utfylling'!C1156)&lt;11,1.1,SUM((D1156*$D$1+E1156*$E$1+F1156*$F$1+G1156*$G$1+H1156*$H$1+I1156*$I$1+J1156*$J$1+K1156*$K$1+L1156*$L$1+M1156*$M$1+N1156*$N$1))/11)</f>
        <v>1.1000000000000001</v>
      </c>
      <c r="P1156">
        <f>IF(LEN('For utfylling'!C1156)&lt;11,1.1,SUM((D1156*$D$2+E1156*$E$2+F1156*$F$2+G1156*$G$2+H1156*$H$2+I1156*$I$2+J1156*$J$2+K1156*$K$2+L1156*$L$2+M1156*$M$2))/11)</f>
        <v>1.1000000000000001</v>
      </c>
      <c r="S1156">
        <f t="shared" ref="S1156:S1219" si="36">VALUE(19&amp;H1156&amp;I1156)</f>
        <v>19</v>
      </c>
      <c r="T1156">
        <f>YEAR('For utfylling'!B1156)</f>
        <v>1900</v>
      </c>
      <c r="U1156">
        <f t="shared" ref="U1156:U1219" si="37">T1156-S1156</f>
        <v>1881</v>
      </c>
      <c r="V1156">
        <f>IF(OR(U1156='For utfylling'!F1156,U1156=('For utfylling'!F1156+1),U1156=('For utfylling'!F1156-1)),1,0)</f>
        <v>0</v>
      </c>
    </row>
    <row r="1157" spans="4:22" x14ac:dyDescent="0.2">
      <c r="D1157" t="str">
        <f>MID('For utfylling'!$C1157,1,1)</f>
        <v/>
      </c>
      <c r="E1157" t="str">
        <f>MID('For utfylling'!$C1157,2,1)</f>
        <v/>
      </c>
      <c r="F1157" t="str">
        <f>MID('For utfylling'!$C1157,3,1)</f>
        <v/>
      </c>
      <c r="G1157" t="str">
        <f>MID('For utfylling'!$C1157,4,1)</f>
        <v/>
      </c>
      <c r="H1157" t="str">
        <f>MID('For utfylling'!$C1157,5,1)</f>
        <v/>
      </c>
      <c r="I1157" t="str">
        <f>MID('For utfylling'!$C1157,6,1)</f>
        <v/>
      </c>
      <c r="J1157" t="str">
        <f>MID('For utfylling'!$C1157,7,1)</f>
        <v/>
      </c>
      <c r="K1157" t="str">
        <f>MID('For utfylling'!$C1157,8,1)</f>
        <v/>
      </c>
      <c r="L1157" t="str">
        <f>MID('For utfylling'!$C1157,9,1)</f>
        <v/>
      </c>
      <c r="M1157" t="str">
        <f>MID('For utfylling'!$C1157,10,1)</f>
        <v/>
      </c>
      <c r="N1157" t="str">
        <f>RIGHT('For utfylling'!C1157,1)</f>
        <v/>
      </c>
      <c r="O1157">
        <f>IF(LEN('For utfylling'!C1157)&lt;11,1.1,SUM((D1157*$D$1+E1157*$E$1+F1157*$F$1+G1157*$G$1+H1157*$H$1+I1157*$I$1+J1157*$J$1+K1157*$K$1+L1157*$L$1+M1157*$M$1+N1157*$N$1))/11)</f>
        <v>1.1000000000000001</v>
      </c>
      <c r="P1157">
        <f>IF(LEN('For utfylling'!C1157)&lt;11,1.1,SUM((D1157*$D$2+E1157*$E$2+F1157*$F$2+G1157*$G$2+H1157*$H$2+I1157*$I$2+J1157*$J$2+K1157*$K$2+L1157*$L$2+M1157*$M$2))/11)</f>
        <v>1.1000000000000001</v>
      </c>
      <c r="S1157">
        <f t="shared" si="36"/>
        <v>19</v>
      </c>
      <c r="T1157">
        <f>YEAR('For utfylling'!B1157)</f>
        <v>1900</v>
      </c>
      <c r="U1157">
        <f t="shared" si="37"/>
        <v>1881</v>
      </c>
      <c r="V1157">
        <f>IF(OR(U1157='For utfylling'!F1157,U1157=('For utfylling'!F1157+1),U1157=('For utfylling'!F1157-1)),1,0)</f>
        <v>0</v>
      </c>
    </row>
    <row r="1158" spans="4:22" x14ac:dyDescent="0.2">
      <c r="D1158" t="str">
        <f>MID('For utfylling'!$C1158,1,1)</f>
        <v/>
      </c>
      <c r="E1158" t="str">
        <f>MID('For utfylling'!$C1158,2,1)</f>
        <v/>
      </c>
      <c r="F1158" t="str">
        <f>MID('For utfylling'!$C1158,3,1)</f>
        <v/>
      </c>
      <c r="G1158" t="str">
        <f>MID('For utfylling'!$C1158,4,1)</f>
        <v/>
      </c>
      <c r="H1158" t="str">
        <f>MID('For utfylling'!$C1158,5,1)</f>
        <v/>
      </c>
      <c r="I1158" t="str">
        <f>MID('For utfylling'!$C1158,6,1)</f>
        <v/>
      </c>
      <c r="J1158" t="str">
        <f>MID('For utfylling'!$C1158,7,1)</f>
        <v/>
      </c>
      <c r="K1158" t="str">
        <f>MID('For utfylling'!$C1158,8,1)</f>
        <v/>
      </c>
      <c r="L1158" t="str">
        <f>MID('For utfylling'!$C1158,9,1)</f>
        <v/>
      </c>
      <c r="M1158" t="str">
        <f>MID('For utfylling'!$C1158,10,1)</f>
        <v/>
      </c>
      <c r="N1158" t="str">
        <f>RIGHT('For utfylling'!C1158,1)</f>
        <v/>
      </c>
      <c r="O1158">
        <f>IF(LEN('For utfylling'!C1158)&lt;11,1.1,SUM((D1158*$D$1+E1158*$E$1+F1158*$F$1+G1158*$G$1+H1158*$H$1+I1158*$I$1+J1158*$J$1+K1158*$K$1+L1158*$L$1+M1158*$M$1+N1158*$N$1))/11)</f>
        <v>1.1000000000000001</v>
      </c>
      <c r="P1158">
        <f>IF(LEN('For utfylling'!C1158)&lt;11,1.1,SUM((D1158*$D$2+E1158*$E$2+F1158*$F$2+G1158*$G$2+H1158*$H$2+I1158*$I$2+J1158*$J$2+K1158*$K$2+L1158*$L$2+M1158*$M$2))/11)</f>
        <v>1.1000000000000001</v>
      </c>
      <c r="S1158">
        <f t="shared" si="36"/>
        <v>19</v>
      </c>
      <c r="T1158">
        <f>YEAR('For utfylling'!B1158)</f>
        <v>1900</v>
      </c>
      <c r="U1158">
        <f t="shared" si="37"/>
        <v>1881</v>
      </c>
      <c r="V1158">
        <f>IF(OR(U1158='For utfylling'!F1158,U1158=('For utfylling'!F1158+1),U1158=('For utfylling'!F1158-1)),1,0)</f>
        <v>0</v>
      </c>
    </row>
    <row r="1159" spans="4:22" x14ac:dyDescent="0.2">
      <c r="D1159" t="str">
        <f>MID('For utfylling'!$C1159,1,1)</f>
        <v/>
      </c>
      <c r="E1159" t="str">
        <f>MID('For utfylling'!$C1159,2,1)</f>
        <v/>
      </c>
      <c r="F1159" t="str">
        <f>MID('For utfylling'!$C1159,3,1)</f>
        <v/>
      </c>
      <c r="G1159" t="str">
        <f>MID('For utfylling'!$C1159,4,1)</f>
        <v/>
      </c>
      <c r="H1159" t="str">
        <f>MID('For utfylling'!$C1159,5,1)</f>
        <v/>
      </c>
      <c r="I1159" t="str">
        <f>MID('For utfylling'!$C1159,6,1)</f>
        <v/>
      </c>
      <c r="J1159" t="str">
        <f>MID('For utfylling'!$C1159,7,1)</f>
        <v/>
      </c>
      <c r="K1159" t="str">
        <f>MID('For utfylling'!$C1159,8,1)</f>
        <v/>
      </c>
      <c r="L1159" t="str">
        <f>MID('For utfylling'!$C1159,9,1)</f>
        <v/>
      </c>
      <c r="M1159" t="str">
        <f>MID('For utfylling'!$C1159,10,1)</f>
        <v/>
      </c>
      <c r="N1159" t="str">
        <f>RIGHT('For utfylling'!C1159,1)</f>
        <v/>
      </c>
      <c r="O1159">
        <f>IF(LEN('For utfylling'!C1159)&lt;11,1.1,SUM((D1159*$D$1+E1159*$E$1+F1159*$F$1+G1159*$G$1+H1159*$H$1+I1159*$I$1+J1159*$J$1+K1159*$K$1+L1159*$L$1+M1159*$M$1+N1159*$N$1))/11)</f>
        <v>1.1000000000000001</v>
      </c>
      <c r="P1159">
        <f>IF(LEN('For utfylling'!C1159)&lt;11,1.1,SUM((D1159*$D$2+E1159*$E$2+F1159*$F$2+G1159*$G$2+H1159*$H$2+I1159*$I$2+J1159*$J$2+K1159*$K$2+L1159*$L$2+M1159*$M$2))/11)</f>
        <v>1.1000000000000001</v>
      </c>
      <c r="S1159">
        <f t="shared" si="36"/>
        <v>19</v>
      </c>
      <c r="T1159">
        <f>YEAR('For utfylling'!B1159)</f>
        <v>1900</v>
      </c>
      <c r="U1159">
        <f t="shared" si="37"/>
        <v>1881</v>
      </c>
      <c r="V1159">
        <f>IF(OR(U1159='For utfylling'!F1159,U1159=('For utfylling'!F1159+1),U1159=('For utfylling'!F1159-1)),1,0)</f>
        <v>0</v>
      </c>
    </row>
    <row r="1160" spans="4:22" x14ac:dyDescent="0.2">
      <c r="D1160" t="str">
        <f>MID('For utfylling'!$C1160,1,1)</f>
        <v/>
      </c>
      <c r="E1160" t="str">
        <f>MID('For utfylling'!$C1160,2,1)</f>
        <v/>
      </c>
      <c r="F1160" t="str">
        <f>MID('For utfylling'!$C1160,3,1)</f>
        <v/>
      </c>
      <c r="G1160" t="str">
        <f>MID('For utfylling'!$C1160,4,1)</f>
        <v/>
      </c>
      <c r="H1160" t="str">
        <f>MID('For utfylling'!$C1160,5,1)</f>
        <v/>
      </c>
      <c r="I1160" t="str">
        <f>MID('For utfylling'!$C1160,6,1)</f>
        <v/>
      </c>
      <c r="J1160" t="str">
        <f>MID('For utfylling'!$C1160,7,1)</f>
        <v/>
      </c>
      <c r="K1160" t="str">
        <f>MID('For utfylling'!$C1160,8,1)</f>
        <v/>
      </c>
      <c r="L1160" t="str">
        <f>MID('For utfylling'!$C1160,9,1)</f>
        <v/>
      </c>
      <c r="M1160" t="str">
        <f>MID('For utfylling'!$C1160,10,1)</f>
        <v/>
      </c>
      <c r="N1160" t="str">
        <f>RIGHT('For utfylling'!C1160,1)</f>
        <v/>
      </c>
      <c r="O1160">
        <f>IF(LEN('For utfylling'!C1160)&lt;11,1.1,SUM((D1160*$D$1+E1160*$E$1+F1160*$F$1+G1160*$G$1+H1160*$H$1+I1160*$I$1+J1160*$J$1+K1160*$K$1+L1160*$L$1+M1160*$M$1+N1160*$N$1))/11)</f>
        <v>1.1000000000000001</v>
      </c>
      <c r="P1160">
        <f>IF(LEN('For utfylling'!C1160)&lt;11,1.1,SUM((D1160*$D$2+E1160*$E$2+F1160*$F$2+G1160*$G$2+H1160*$H$2+I1160*$I$2+J1160*$J$2+K1160*$K$2+L1160*$L$2+M1160*$M$2))/11)</f>
        <v>1.1000000000000001</v>
      </c>
      <c r="S1160">
        <f t="shared" si="36"/>
        <v>19</v>
      </c>
      <c r="T1160">
        <f>YEAR('For utfylling'!B1160)</f>
        <v>1900</v>
      </c>
      <c r="U1160">
        <f t="shared" si="37"/>
        <v>1881</v>
      </c>
      <c r="V1160">
        <f>IF(OR(U1160='For utfylling'!F1160,U1160=('For utfylling'!F1160+1),U1160=('For utfylling'!F1160-1)),1,0)</f>
        <v>0</v>
      </c>
    </row>
    <row r="1161" spans="4:22" x14ac:dyDescent="0.2">
      <c r="D1161" t="str">
        <f>MID('For utfylling'!$C1161,1,1)</f>
        <v/>
      </c>
      <c r="E1161" t="str">
        <f>MID('For utfylling'!$C1161,2,1)</f>
        <v/>
      </c>
      <c r="F1161" t="str">
        <f>MID('For utfylling'!$C1161,3,1)</f>
        <v/>
      </c>
      <c r="G1161" t="str">
        <f>MID('For utfylling'!$C1161,4,1)</f>
        <v/>
      </c>
      <c r="H1161" t="str">
        <f>MID('For utfylling'!$C1161,5,1)</f>
        <v/>
      </c>
      <c r="I1161" t="str">
        <f>MID('For utfylling'!$C1161,6,1)</f>
        <v/>
      </c>
      <c r="J1161" t="str">
        <f>MID('For utfylling'!$C1161,7,1)</f>
        <v/>
      </c>
      <c r="K1161" t="str">
        <f>MID('For utfylling'!$C1161,8,1)</f>
        <v/>
      </c>
      <c r="L1161" t="str">
        <f>MID('For utfylling'!$C1161,9,1)</f>
        <v/>
      </c>
      <c r="M1161" t="str">
        <f>MID('For utfylling'!$C1161,10,1)</f>
        <v/>
      </c>
      <c r="N1161" t="str">
        <f>RIGHT('For utfylling'!C1161,1)</f>
        <v/>
      </c>
      <c r="O1161">
        <f>IF(LEN('For utfylling'!C1161)&lt;11,1.1,SUM((D1161*$D$1+E1161*$E$1+F1161*$F$1+G1161*$G$1+H1161*$H$1+I1161*$I$1+J1161*$J$1+K1161*$K$1+L1161*$L$1+M1161*$M$1+N1161*$N$1))/11)</f>
        <v>1.1000000000000001</v>
      </c>
      <c r="P1161">
        <f>IF(LEN('For utfylling'!C1161)&lt;11,1.1,SUM((D1161*$D$2+E1161*$E$2+F1161*$F$2+G1161*$G$2+H1161*$H$2+I1161*$I$2+J1161*$J$2+K1161*$K$2+L1161*$L$2+M1161*$M$2))/11)</f>
        <v>1.1000000000000001</v>
      </c>
      <c r="S1161">
        <f t="shared" si="36"/>
        <v>19</v>
      </c>
      <c r="T1161">
        <f>YEAR('For utfylling'!B1161)</f>
        <v>1900</v>
      </c>
      <c r="U1161">
        <f t="shared" si="37"/>
        <v>1881</v>
      </c>
      <c r="V1161">
        <f>IF(OR(U1161='For utfylling'!F1161,U1161=('For utfylling'!F1161+1),U1161=('For utfylling'!F1161-1)),1,0)</f>
        <v>0</v>
      </c>
    </row>
    <row r="1162" spans="4:22" x14ac:dyDescent="0.2">
      <c r="D1162" t="str">
        <f>MID('For utfylling'!$C1162,1,1)</f>
        <v/>
      </c>
      <c r="E1162" t="str">
        <f>MID('For utfylling'!$C1162,2,1)</f>
        <v/>
      </c>
      <c r="F1162" t="str">
        <f>MID('For utfylling'!$C1162,3,1)</f>
        <v/>
      </c>
      <c r="G1162" t="str">
        <f>MID('For utfylling'!$C1162,4,1)</f>
        <v/>
      </c>
      <c r="H1162" t="str">
        <f>MID('For utfylling'!$C1162,5,1)</f>
        <v/>
      </c>
      <c r="I1162" t="str">
        <f>MID('For utfylling'!$C1162,6,1)</f>
        <v/>
      </c>
      <c r="J1162" t="str">
        <f>MID('For utfylling'!$C1162,7,1)</f>
        <v/>
      </c>
      <c r="K1162" t="str">
        <f>MID('For utfylling'!$C1162,8,1)</f>
        <v/>
      </c>
      <c r="L1162" t="str">
        <f>MID('For utfylling'!$C1162,9,1)</f>
        <v/>
      </c>
      <c r="M1162" t="str">
        <f>MID('For utfylling'!$C1162,10,1)</f>
        <v/>
      </c>
      <c r="N1162" t="str">
        <f>RIGHT('For utfylling'!C1162,1)</f>
        <v/>
      </c>
      <c r="O1162">
        <f>IF(LEN('For utfylling'!C1162)&lt;11,1.1,SUM((D1162*$D$1+E1162*$E$1+F1162*$F$1+G1162*$G$1+H1162*$H$1+I1162*$I$1+J1162*$J$1+K1162*$K$1+L1162*$L$1+M1162*$M$1+N1162*$N$1))/11)</f>
        <v>1.1000000000000001</v>
      </c>
      <c r="P1162">
        <f>IF(LEN('For utfylling'!C1162)&lt;11,1.1,SUM((D1162*$D$2+E1162*$E$2+F1162*$F$2+G1162*$G$2+H1162*$H$2+I1162*$I$2+J1162*$J$2+K1162*$K$2+L1162*$L$2+M1162*$M$2))/11)</f>
        <v>1.1000000000000001</v>
      </c>
      <c r="S1162">
        <f t="shared" si="36"/>
        <v>19</v>
      </c>
      <c r="T1162">
        <f>YEAR('For utfylling'!B1162)</f>
        <v>1900</v>
      </c>
      <c r="U1162">
        <f t="shared" si="37"/>
        <v>1881</v>
      </c>
      <c r="V1162">
        <f>IF(OR(U1162='For utfylling'!F1162,U1162=('For utfylling'!F1162+1),U1162=('For utfylling'!F1162-1)),1,0)</f>
        <v>0</v>
      </c>
    </row>
    <row r="1163" spans="4:22" x14ac:dyDescent="0.2">
      <c r="D1163" t="str">
        <f>MID('For utfylling'!$C1163,1,1)</f>
        <v/>
      </c>
      <c r="E1163" t="str">
        <f>MID('For utfylling'!$C1163,2,1)</f>
        <v/>
      </c>
      <c r="F1163" t="str">
        <f>MID('For utfylling'!$C1163,3,1)</f>
        <v/>
      </c>
      <c r="G1163" t="str">
        <f>MID('For utfylling'!$C1163,4,1)</f>
        <v/>
      </c>
      <c r="H1163" t="str">
        <f>MID('For utfylling'!$C1163,5,1)</f>
        <v/>
      </c>
      <c r="I1163" t="str">
        <f>MID('For utfylling'!$C1163,6,1)</f>
        <v/>
      </c>
      <c r="J1163" t="str">
        <f>MID('For utfylling'!$C1163,7,1)</f>
        <v/>
      </c>
      <c r="K1163" t="str">
        <f>MID('For utfylling'!$C1163,8,1)</f>
        <v/>
      </c>
      <c r="L1163" t="str">
        <f>MID('For utfylling'!$C1163,9,1)</f>
        <v/>
      </c>
      <c r="M1163" t="str">
        <f>MID('For utfylling'!$C1163,10,1)</f>
        <v/>
      </c>
      <c r="N1163" t="str">
        <f>RIGHT('For utfylling'!C1163,1)</f>
        <v/>
      </c>
      <c r="O1163">
        <f>IF(LEN('For utfylling'!C1163)&lt;11,1.1,SUM((D1163*$D$1+E1163*$E$1+F1163*$F$1+G1163*$G$1+H1163*$H$1+I1163*$I$1+J1163*$J$1+K1163*$K$1+L1163*$L$1+M1163*$M$1+N1163*$N$1))/11)</f>
        <v>1.1000000000000001</v>
      </c>
      <c r="P1163">
        <f>IF(LEN('For utfylling'!C1163)&lt;11,1.1,SUM((D1163*$D$2+E1163*$E$2+F1163*$F$2+G1163*$G$2+H1163*$H$2+I1163*$I$2+J1163*$J$2+K1163*$K$2+L1163*$L$2+M1163*$M$2))/11)</f>
        <v>1.1000000000000001</v>
      </c>
      <c r="S1163">
        <f t="shared" si="36"/>
        <v>19</v>
      </c>
      <c r="T1163">
        <f>YEAR('For utfylling'!B1163)</f>
        <v>1900</v>
      </c>
      <c r="U1163">
        <f t="shared" si="37"/>
        <v>1881</v>
      </c>
      <c r="V1163">
        <f>IF(OR(U1163='For utfylling'!F1163,U1163=('For utfylling'!F1163+1),U1163=('For utfylling'!F1163-1)),1,0)</f>
        <v>0</v>
      </c>
    </row>
    <row r="1164" spans="4:22" x14ac:dyDescent="0.2">
      <c r="D1164" t="str">
        <f>MID('For utfylling'!$C1164,1,1)</f>
        <v/>
      </c>
      <c r="E1164" t="str">
        <f>MID('For utfylling'!$C1164,2,1)</f>
        <v/>
      </c>
      <c r="F1164" t="str">
        <f>MID('For utfylling'!$C1164,3,1)</f>
        <v/>
      </c>
      <c r="G1164" t="str">
        <f>MID('For utfylling'!$C1164,4,1)</f>
        <v/>
      </c>
      <c r="H1164" t="str">
        <f>MID('For utfylling'!$C1164,5,1)</f>
        <v/>
      </c>
      <c r="I1164" t="str">
        <f>MID('For utfylling'!$C1164,6,1)</f>
        <v/>
      </c>
      <c r="J1164" t="str">
        <f>MID('For utfylling'!$C1164,7,1)</f>
        <v/>
      </c>
      <c r="K1164" t="str">
        <f>MID('For utfylling'!$C1164,8,1)</f>
        <v/>
      </c>
      <c r="L1164" t="str">
        <f>MID('For utfylling'!$C1164,9,1)</f>
        <v/>
      </c>
      <c r="M1164" t="str">
        <f>MID('For utfylling'!$C1164,10,1)</f>
        <v/>
      </c>
      <c r="N1164" t="str">
        <f>RIGHT('For utfylling'!C1164,1)</f>
        <v/>
      </c>
      <c r="O1164">
        <f>IF(LEN('For utfylling'!C1164)&lt;11,1.1,SUM((D1164*$D$1+E1164*$E$1+F1164*$F$1+G1164*$G$1+H1164*$H$1+I1164*$I$1+J1164*$J$1+K1164*$K$1+L1164*$L$1+M1164*$M$1+N1164*$N$1))/11)</f>
        <v>1.1000000000000001</v>
      </c>
      <c r="P1164">
        <f>IF(LEN('For utfylling'!C1164)&lt;11,1.1,SUM((D1164*$D$2+E1164*$E$2+F1164*$F$2+G1164*$G$2+H1164*$H$2+I1164*$I$2+J1164*$J$2+K1164*$K$2+L1164*$L$2+M1164*$M$2))/11)</f>
        <v>1.1000000000000001</v>
      </c>
      <c r="S1164">
        <f t="shared" si="36"/>
        <v>19</v>
      </c>
      <c r="T1164">
        <f>YEAR('For utfylling'!B1164)</f>
        <v>1900</v>
      </c>
      <c r="U1164">
        <f t="shared" si="37"/>
        <v>1881</v>
      </c>
      <c r="V1164">
        <f>IF(OR(U1164='For utfylling'!F1164,U1164=('For utfylling'!F1164+1),U1164=('For utfylling'!F1164-1)),1,0)</f>
        <v>0</v>
      </c>
    </row>
    <row r="1165" spans="4:22" x14ac:dyDescent="0.2">
      <c r="D1165" t="str">
        <f>MID('For utfylling'!$C1165,1,1)</f>
        <v/>
      </c>
      <c r="E1165" t="str">
        <f>MID('For utfylling'!$C1165,2,1)</f>
        <v/>
      </c>
      <c r="F1165" t="str">
        <f>MID('For utfylling'!$C1165,3,1)</f>
        <v/>
      </c>
      <c r="G1165" t="str">
        <f>MID('For utfylling'!$C1165,4,1)</f>
        <v/>
      </c>
      <c r="H1165" t="str">
        <f>MID('For utfylling'!$C1165,5,1)</f>
        <v/>
      </c>
      <c r="I1165" t="str">
        <f>MID('For utfylling'!$C1165,6,1)</f>
        <v/>
      </c>
      <c r="J1165" t="str">
        <f>MID('For utfylling'!$C1165,7,1)</f>
        <v/>
      </c>
      <c r="K1165" t="str">
        <f>MID('For utfylling'!$C1165,8,1)</f>
        <v/>
      </c>
      <c r="L1165" t="str">
        <f>MID('For utfylling'!$C1165,9,1)</f>
        <v/>
      </c>
      <c r="M1165" t="str">
        <f>MID('For utfylling'!$C1165,10,1)</f>
        <v/>
      </c>
      <c r="N1165" t="str">
        <f>RIGHT('For utfylling'!C1165,1)</f>
        <v/>
      </c>
      <c r="O1165">
        <f>IF(LEN('For utfylling'!C1165)&lt;11,1.1,SUM((D1165*$D$1+E1165*$E$1+F1165*$F$1+G1165*$G$1+H1165*$H$1+I1165*$I$1+J1165*$J$1+K1165*$K$1+L1165*$L$1+M1165*$M$1+N1165*$N$1))/11)</f>
        <v>1.1000000000000001</v>
      </c>
      <c r="P1165">
        <f>IF(LEN('For utfylling'!C1165)&lt;11,1.1,SUM((D1165*$D$2+E1165*$E$2+F1165*$F$2+G1165*$G$2+H1165*$H$2+I1165*$I$2+J1165*$J$2+K1165*$K$2+L1165*$L$2+M1165*$M$2))/11)</f>
        <v>1.1000000000000001</v>
      </c>
      <c r="S1165">
        <f t="shared" si="36"/>
        <v>19</v>
      </c>
      <c r="T1165">
        <f>YEAR('For utfylling'!B1165)</f>
        <v>1900</v>
      </c>
      <c r="U1165">
        <f t="shared" si="37"/>
        <v>1881</v>
      </c>
      <c r="V1165">
        <f>IF(OR(U1165='For utfylling'!F1165,U1165=('For utfylling'!F1165+1),U1165=('For utfylling'!F1165-1)),1,0)</f>
        <v>0</v>
      </c>
    </row>
    <row r="1166" spans="4:22" x14ac:dyDescent="0.2">
      <c r="D1166" t="str">
        <f>MID('For utfylling'!$C1166,1,1)</f>
        <v/>
      </c>
      <c r="E1166" t="str">
        <f>MID('For utfylling'!$C1166,2,1)</f>
        <v/>
      </c>
      <c r="F1166" t="str">
        <f>MID('For utfylling'!$C1166,3,1)</f>
        <v/>
      </c>
      <c r="G1166" t="str">
        <f>MID('For utfylling'!$C1166,4,1)</f>
        <v/>
      </c>
      <c r="H1166" t="str">
        <f>MID('For utfylling'!$C1166,5,1)</f>
        <v/>
      </c>
      <c r="I1166" t="str">
        <f>MID('For utfylling'!$C1166,6,1)</f>
        <v/>
      </c>
      <c r="J1166" t="str">
        <f>MID('For utfylling'!$C1166,7,1)</f>
        <v/>
      </c>
      <c r="K1166" t="str">
        <f>MID('For utfylling'!$C1166,8,1)</f>
        <v/>
      </c>
      <c r="L1166" t="str">
        <f>MID('For utfylling'!$C1166,9,1)</f>
        <v/>
      </c>
      <c r="M1166" t="str">
        <f>MID('For utfylling'!$C1166,10,1)</f>
        <v/>
      </c>
      <c r="N1166" t="str">
        <f>RIGHT('For utfylling'!C1166,1)</f>
        <v/>
      </c>
      <c r="O1166">
        <f>IF(LEN('For utfylling'!C1166)&lt;11,1.1,SUM((D1166*$D$1+E1166*$E$1+F1166*$F$1+G1166*$G$1+H1166*$H$1+I1166*$I$1+J1166*$J$1+K1166*$K$1+L1166*$L$1+M1166*$M$1+N1166*$N$1))/11)</f>
        <v>1.1000000000000001</v>
      </c>
      <c r="P1166">
        <f>IF(LEN('For utfylling'!C1166)&lt;11,1.1,SUM((D1166*$D$2+E1166*$E$2+F1166*$F$2+G1166*$G$2+H1166*$H$2+I1166*$I$2+J1166*$J$2+K1166*$K$2+L1166*$L$2+M1166*$M$2))/11)</f>
        <v>1.1000000000000001</v>
      </c>
      <c r="S1166">
        <f t="shared" si="36"/>
        <v>19</v>
      </c>
      <c r="T1166">
        <f>YEAR('For utfylling'!B1166)</f>
        <v>1900</v>
      </c>
      <c r="U1166">
        <f t="shared" si="37"/>
        <v>1881</v>
      </c>
      <c r="V1166">
        <f>IF(OR(U1166='For utfylling'!F1166,U1166=('For utfylling'!F1166+1),U1166=('For utfylling'!F1166-1)),1,0)</f>
        <v>0</v>
      </c>
    </row>
    <row r="1167" spans="4:22" x14ac:dyDescent="0.2">
      <c r="D1167" t="str">
        <f>MID('For utfylling'!$C1167,1,1)</f>
        <v/>
      </c>
      <c r="E1167" t="str">
        <f>MID('For utfylling'!$C1167,2,1)</f>
        <v/>
      </c>
      <c r="F1167" t="str">
        <f>MID('For utfylling'!$C1167,3,1)</f>
        <v/>
      </c>
      <c r="G1167" t="str">
        <f>MID('For utfylling'!$C1167,4,1)</f>
        <v/>
      </c>
      <c r="H1167" t="str">
        <f>MID('For utfylling'!$C1167,5,1)</f>
        <v/>
      </c>
      <c r="I1167" t="str">
        <f>MID('For utfylling'!$C1167,6,1)</f>
        <v/>
      </c>
      <c r="J1167" t="str">
        <f>MID('For utfylling'!$C1167,7,1)</f>
        <v/>
      </c>
      <c r="K1167" t="str">
        <f>MID('For utfylling'!$C1167,8,1)</f>
        <v/>
      </c>
      <c r="L1167" t="str">
        <f>MID('For utfylling'!$C1167,9,1)</f>
        <v/>
      </c>
      <c r="M1167" t="str">
        <f>MID('For utfylling'!$C1167,10,1)</f>
        <v/>
      </c>
      <c r="N1167" t="str">
        <f>RIGHT('For utfylling'!C1167,1)</f>
        <v/>
      </c>
      <c r="O1167">
        <f>IF(LEN('For utfylling'!C1167)&lt;11,1.1,SUM((D1167*$D$1+E1167*$E$1+F1167*$F$1+G1167*$G$1+H1167*$H$1+I1167*$I$1+J1167*$J$1+K1167*$K$1+L1167*$L$1+M1167*$M$1+N1167*$N$1))/11)</f>
        <v>1.1000000000000001</v>
      </c>
      <c r="P1167">
        <f>IF(LEN('For utfylling'!C1167)&lt;11,1.1,SUM((D1167*$D$2+E1167*$E$2+F1167*$F$2+G1167*$G$2+H1167*$H$2+I1167*$I$2+J1167*$J$2+K1167*$K$2+L1167*$L$2+M1167*$M$2))/11)</f>
        <v>1.1000000000000001</v>
      </c>
      <c r="S1167">
        <f t="shared" si="36"/>
        <v>19</v>
      </c>
      <c r="T1167">
        <f>YEAR('For utfylling'!B1167)</f>
        <v>1900</v>
      </c>
      <c r="U1167">
        <f t="shared" si="37"/>
        <v>1881</v>
      </c>
      <c r="V1167">
        <f>IF(OR(U1167='For utfylling'!F1167,U1167=('For utfylling'!F1167+1),U1167=('For utfylling'!F1167-1)),1,0)</f>
        <v>0</v>
      </c>
    </row>
    <row r="1168" spans="4:22" x14ac:dyDescent="0.2">
      <c r="D1168" t="str">
        <f>MID('For utfylling'!$C1168,1,1)</f>
        <v/>
      </c>
      <c r="E1168" t="str">
        <f>MID('For utfylling'!$C1168,2,1)</f>
        <v/>
      </c>
      <c r="F1168" t="str">
        <f>MID('For utfylling'!$C1168,3,1)</f>
        <v/>
      </c>
      <c r="G1168" t="str">
        <f>MID('For utfylling'!$C1168,4,1)</f>
        <v/>
      </c>
      <c r="H1168" t="str">
        <f>MID('For utfylling'!$C1168,5,1)</f>
        <v/>
      </c>
      <c r="I1168" t="str">
        <f>MID('For utfylling'!$C1168,6,1)</f>
        <v/>
      </c>
      <c r="J1168" t="str">
        <f>MID('For utfylling'!$C1168,7,1)</f>
        <v/>
      </c>
      <c r="K1168" t="str">
        <f>MID('For utfylling'!$C1168,8,1)</f>
        <v/>
      </c>
      <c r="L1168" t="str">
        <f>MID('For utfylling'!$C1168,9,1)</f>
        <v/>
      </c>
      <c r="M1168" t="str">
        <f>MID('For utfylling'!$C1168,10,1)</f>
        <v/>
      </c>
      <c r="N1168" t="str">
        <f>RIGHT('For utfylling'!C1168,1)</f>
        <v/>
      </c>
      <c r="O1168">
        <f>IF(LEN('For utfylling'!C1168)&lt;11,1.1,SUM((D1168*$D$1+E1168*$E$1+F1168*$F$1+G1168*$G$1+H1168*$H$1+I1168*$I$1+J1168*$J$1+K1168*$K$1+L1168*$L$1+M1168*$M$1+N1168*$N$1))/11)</f>
        <v>1.1000000000000001</v>
      </c>
      <c r="P1168">
        <f>IF(LEN('For utfylling'!C1168)&lt;11,1.1,SUM((D1168*$D$2+E1168*$E$2+F1168*$F$2+G1168*$G$2+H1168*$H$2+I1168*$I$2+J1168*$J$2+K1168*$K$2+L1168*$L$2+M1168*$M$2))/11)</f>
        <v>1.1000000000000001</v>
      </c>
      <c r="S1168">
        <f t="shared" si="36"/>
        <v>19</v>
      </c>
      <c r="T1168">
        <f>YEAR('For utfylling'!B1168)</f>
        <v>1900</v>
      </c>
      <c r="U1168">
        <f t="shared" si="37"/>
        <v>1881</v>
      </c>
      <c r="V1168">
        <f>IF(OR(U1168='For utfylling'!F1168,U1168=('For utfylling'!F1168+1),U1168=('For utfylling'!F1168-1)),1,0)</f>
        <v>0</v>
      </c>
    </row>
    <row r="1169" spans="4:22" x14ac:dyDescent="0.2">
      <c r="D1169" t="str">
        <f>MID('For utfylling'!$C1169,1,1)</f>
        <v/>
      </c>
      <c r="E1169" t="str">
        <f>MID('For utfylling'!$C1169,2,1)</f>
        <v/>
      </c>
      <c r="F1169" t="str">
        <f>MID('For utfylling'!$C1169,3,1)</f>
        <v/>
      </c>
      <c r="G1169" t="str">
        <f>MID('For utfylling'!$C1169,4,1)</f>
        <v/>
      </c>
      <c r="H1169" t="str">
        <f>MID('For utfylling'!$C1169,5,1)</f>
        <v/>
      </c>
      <c r="I1169" t="str">
        <f>MID('For utfylling'!$C1169,6,1)</f>
        <v/>
      </c>
      <c r="J1169" t="str">
        <f>MID('For utfylling'!$C1169,7,1)</f>
        <v/>
      </c>
      <c r="K1169" t="str">
        <f>MID('For utfylling'!$C1169,8,1)</f>
        <v/>
      </c>
      <c r="L1169" t="str">
        <f>MID('For utfylling'!$C1169,9,1)</f>
        <v/>
      </c>
      <c r="M1169" t="str">
        <f>MID('For utfylling'!$C1169,10,1)</f>
        <v/>
      </c>
      <c r="N1169" t="str">
        <f>RIGHT('For utfylling'!C1169,1)</f>
        <v/>
      </c>
      <c r="O1169">
        <f>IF(LEN('For utfylling'!C1169)&lt;11,1.1,SUM((D1169*$D$1+E1169*$E$1+F1169*$F$1+G1169*$G$1+H1169*$H$1+I1169*$I$1+J1169*$J$1+K1169*$K$1+L1169*$L$1+M1169*$M$1+N1169*$N$1))/11)</f>
        <v>1.1000000000000001</v>
      </c>
      <c r="P1169">
        <f>IF(LEN('For utfylling'!C1169)&lt;11,1.1,SUM((D1169*$D$2+E1169*$E$2+F1169*$F$2+G1169*$G$2+H1169*$H$2+I1169*$I$2+J1169*$J$2+K1169*$K$2+L1169*$L$2+M1169*$M$2))/11)</f>
        <v>1.1000000000000001</v>
      </c>
      <c r="S1169">
        <f t="shared" si="36"/>
        <v>19</v>
      </c>
      <c r="T1169">
        <f>YEAR('For utfylling'!B1169)</f>
        <v>1900</v>
      </c>
      <c r="U1169">
        <f t="shared" si="37"/>
        <v>1881</v>
      </c>
      <c r="V1169">
        <f>IF(OR(U1169='For utfylling'!F1169,U1169=('For utfylling'!F1169+1),U1169=('For utfylling'!F1169-1)),1,0)</f>
        <v>0</v>
      </c>
    </row>
    <row r="1170" spans="4:22" x14ac:dyDescent="0.2">
      <c r="D1170" t="str">
        <f>MID('For utfylling'!$C1170,1,1)</f>
        <v/>
      </c>
      <c r="E1170" t="str">
        <f>MID('For utfylling'!$C1170,2,1)</f>
        <v/>
      </c>
      <c r="F1170" t="str">
        <f>MID('For utfylling'!$C1170,3,1)</f>
        <v/>
      </c>
      <c r="G1170" t="str">
        <f>MID('For utfylling'!$C1170,4,1)</f>
        <v/>
      </c>
      <c r="H1170" t="str">
        <f>MID('For utfylling'!$C1170,5,1)</f>
        <v/>
      </c>
      <c r="I1170" t="str">
        <f>MID('For utfylling'!$C1170,6,1)</f>
        <v/>
      </c>
      <c r="J1170" t="str">
        <f>MID('For utfylling'!$C1170,7,1)</f>
        <v/>
      </c>
      <c r="K1170" t="str">
        <f>MID('For utfylling'!$C1170,8,1)</f>
        <v/>
      </c>
      <c r="L1170" t="str">
        <f>MID('For utfylling'!$C1170,9,1)</f>
        <v/>
      </c>
      <c r="M1170" t="str">
        <f>MID('For utfylling'!$C1170,10,1)</f>
        <v/>
      </c>
      <c r="N1170" t="str">
        <f>RIGHT('For utfylling'!C1170,1)</f>
        <v/>
      </c>
      <c r="O1170">
        <f>IF(LEN('For utfylling'!C1170)&lt;11,1.1,SUM((D1170*$D$1+E1170*$E$1+F1170*$F$1+G1170*$G$1+H1170*$H$1+I1170*$I$1+J1170*$J$1+K1170*$K$1+L1170*$L$1+M1170*$M$1+N1170*$N$1))/11)</f>
        <v>1.1000000000000001</v>
      </c>
      <c r="P1170">
        <f>IF(LEN('For utfylling'!C1170)&lt;11,1.1,SUM((D1170*$D$2+E1170*$E$2+F1170*$F$2+G1170*$G$2+H1170*$H$2+I1170*$I$2+J1170*$J$2+K1170*$K$2+L1170*$L$2+M1170*$M$2))/11)</f>
        <v>1.1000000000000001</v>
      </c>
      <c r="S1170">
        <f t="shared" si="36"/>
        <v>19</v>
      </c>
      <c r="T1170">
        <f>YEAR('For utfylling'!B1170)</f>
        <v>1900</v>
      </c>
      <c r="U1170">
        <f t="shared" si="37"/>
        <v>1881</v>
      </c>
      <c r="V1170">
        <f>IF(OR(U1170='For utfylling'!F1170,U1170=('For utfylling'!F1170+1),U1170=('For utfylling'!F1170-1)),1,0)</f>
        <v>0</v>
      </c>
    </row>
    <row r="1171" spans="4:22" x14ac:dyDescent="0.2">
      <c r="D1171" t="str">
        <f>MID('For utfylling'!$C1171,1,1)</f>
        <v/>
      </c>
      <c r="E1171" t="str">
        <f>MID('For utfylling'!$C1171,2,1)</f>
        <v/>
      </c>
      <c r="F1171" t="str">
        <f>MID('For utfylling'!$C1171,3,1)</f>
        <v/>
      </c>
      <c r="G1171" t="str">
        <f>MID('For utfylling'!$C1171,4,1)</f>
        <v/>
      </c>
      <c r="H1171" t="str">
        <f>MID('For utfylling'!$C1171,5,1)</f>
        <v/>
      </c>
      <c r="I1171" t="str">
        <f>MID('For utfylling'!$C1171,6,1)</f>
        <v/>
      </c>
      <c r="J1171" t="str">
        <f>MID('For utfylling'!$C1171,7,1)</f>
        <v/>
      </c>
      <c r="K1171" t="str">
        <f>MID('For utfylling'!$C1171,8,1)</f>
        <v/>
      </c>
      <c r="L1171" t="str">
        <f>MID('For utfylling'!$C1171,9,1)</f>
        <v/>
      </c>
      <c r="M1171" t="str">
        <f>MID('For utfylling'!$C1171,10,1)</f>
        <v/>
      </c>
      <c r="N1171" t="str">
        <f>RIGHT('For utfylling'!C1171,1)</f>
        <v/>
      </c>
      <c r="O1171">
        <f>IF(LEN('For utfylling'!C1171)&lt;11,1.1,SUM((D1171*$D$1+E1171*$E$1+F1171*$F$1+G1171*$G$1+H1171*$H$1+I1171*$I$1+J1171*$J$1+K1171*$K$1+L1171*$L$1+M1171*$M$1+N1171*$N$1))/11)</f>
        <v>1.1000000000000001</v>
      </c>
      <c r="P1171">
        <f>IF(LEN('For utfylling'!C1171)&lt;11,1.1,SUM((D1171*$D$2+E1171*$E$2+F1171*$F$2+G1171*$G$2+H1171*$H$2+I1171*$I$2+J1171*$J$2+K1171*$K$2+L1171*$L$2+M1171*$M$2))/11)</f>
        <v>1.1000000000000001</v>
      </c>
      <c r="S1171">
        <f t="shared" si="36"/>
        <v>19</v>
      </c>
      <c r="T1171">
        <f>YEAR('For utfylling'!B1171)</f>
        <v>1900</v>
      </c>
      <c r="U1171">
        <f t="shared" si="37"/>
        <v>1881</v>
      </c>
      <c r="V1171">
        <f>IF(OR(U1171='For utfylling'!F1171,U1171=('For utfylling'!F1171+1),U1171=('For utfylling'!F1171-1)),1,0)</f>
        <v>0</v>
      </c>
    </row>
    <row r="1172" spans="4:22" x14ac:dyDescent="0.2">
      <c r="D1172" t="str">
        <f>MID('For utfylling'!$C1172,1,1)</f>
        <v/>
      </c>
      <c r="E1172" t="str">
        <f>MID('For utfylling'!$C1172,2,1)</f>
        <v/>
      </c>
      <c r="F1172" t="str">
        <f>MID('For utfylling'!$C1172,3,1)</f>
        <v/>
      </c>
      <c r="G1172" t="str">
        <f>MID('For utfylling'!$C1172,4,1)</f>
        <v/>
      </c>
      <c r="H1172" t="str">
        <f>MID('For utfylling'!$C1172,5,1)</f>
        <v/>
      </c>
      <c r="I1172" t="str">
        <f>MID('For utfylling'!$C1172,6,1)</f>
        <v/>
      </c>
      <c r="J1172" t="str">
        <f>MID('For utfylling'!$C1172,7,1)</f>
        <v/>
      </c>
      <c r="K1172" t="str">
        <f>MID('For utfylling'!$C1172,8,1)</f>
        <v/>
      </c>
      <c r="L1172" t="str">
        <f>MID('For utfylling'!$C1172,9,1)</f>
        <v/>
      </c>
      <c r="M1172" t="str">
        <f>MID('For utfylling'!$C1172,10,1)</f>
        <v/>
      </c>
      <c r="N1172" t="str">
        <f>RIGHT('For utfylling'!C1172,1)</f>
        <v/>
      </c>
      <c r="O1172">
        <f>IF(LEN('For utfylling'!C1172)&lt;11,1.1,SUM((D1172*$D$1+E1172*$E$1+F1172*$F$1+G1172*$G$1+H1172*$H$1+I1172*$I$1+J1172*$J$1+K1172*$K$1+L1172*$L$1+M1172*$M$1+N1172*$N$1))/11)</f>
        <v>1.1000000000000001</v>
      </c>
      <c r="P1172">
        <f>IF(LEN('For utfylling'!C1172)&lt;11,1.1,SUM((D1172*$D$2+E1172*$E$2+F1172*$F$2+G1172*$G$2+H1172*$H$2+I1172*$I$2+J1172*$J$2+K1172*$K$2+L1172*$L$2+M1172*$M$2))/11)</f>
        <v>1.1000000000000001</v>
      </c>
      <c r="S1172">
        <f t="shared" si="36"/>
        <v>19</v>
      </c>
      <c r="T1172">
        <f>YEAR('For utfylling'!B1172)</f>
        <v>1900</v>
      </c>
      <c r="U1172">
        <f t="shared" si="37"/>
        <v>1881</v>
      </c>
      <c r="V1172">
        <f>IF(OR(U1172='For utfylling'!F1172,U1172=('For utfylling'!F1172+1),U1172=('For utfylling'!F1172-1)),1,0)</f>
        <v>0</v>
      </c>
    </row>
    <row r="1173" spans="4:22" x14ac:dyDescent="0.2">
      <c r="D1173" t="str">
        <f>MID('For utfylling'!$C1173,1,1)</f>
        <v/>
      </c>
      <c r="E1173" t="str">
        <f>MID('For utfylling'!$C1173,2,1)</f>
        <v/>
      </c>
      <c r="F1173" t="str">
        <f>MID('For utfylling'!$C1173,3,1)</f>
        <v/>
      </c>
      <c r="G1173" t="str">
        <f>MID('For utfylling'!$C1173,4,1)</f>
        <v/>
      </c>
      <c r="H1173" t="str">
        <f>MID('For utfylling'!$C1173,5,1)</f>
        <v/>
      </c>
      <c r="I1173" t="str">
        <f>MID('For utfylling'!$C1173,6,1)</f>
        <v/>
      </c>
      <c r="J1173" t="str">
        <f>MID('For utfylling'!$C1173,7,1)</f>
        <v/>
      </c>
      <c r="K1173" t="str">
        <f>MID('For utfylling'!$C1173,8,1)</f>
        <v/>
      </c>
      <c r="L1173" t="str">
        <f>MID('For utfylling'!$C1173,9,1)</f>
        <v/>
      </c>
      <c r="M1173" t="str">
        <f>MID('For utfylling'!$C1173,10,1)</f>
        <v/>
      </c>
      <c r="N1173" t="str">
        <f>RIGHT('For utfylling'!C1173,1)</f>
        <v/>
      </c>
      <c r="O1173">
        <f>IF(LEN('For utfylling'!C1173)&lt;11,1.1,SUM((D1173*$D$1+E1173*$E$1+F1173*$F$1+G1173*$G$1+H1173*$H$1+I1173*$I$1+J1173*$J$1+K1173*$K$1+L1173*$L$1+M1173*$M$1+N1173*$N$1))/11)</f>
        <v>1.1000000000000001</v>
      </c>
      <c r="P1173">
        <f>IF(LEN('For utfylling'!C1173)&lt;11,1.1,SUM((D1173*$D$2+E1173*$E$2+F1173*$F$2+G1173*$G$2+H1173*$H$2+I1173*$I$2+J1173*$J$2+K1173*$K$2+L1173*$L$2+M1173*$M$2))/11)</f>
        <v>1.1000000000000001</v>
      </c>
      <c r="S1173">
        <f t="shared" si="36"/>
        <v>19</v>
      </c>
      <c r="T1173">
        <f>YEAR('For utfylling'!B1173)</f>
        <v>1900</v>
      </c>
      <c r="U1173">
        <f t="shared" si="37"/>
        <v>1881</v>
      </c>
      <c r="V1173">
        <f>IF(OR(U1173='For utfylling'!F1173,U1173=('For utfylling'!F1173+1),U1173=('For utfylling'!F1173-1)),1,0)</f>
        <v>0</v>
      </c>
    </row>
    <row r="1174" spans="4:22" x14ac:dyDescent="0.2">
      <c r="D1174" t="str">
        <f>MID('For utfylling'!$C1174,1,1)</f>
        <v/>
      </c>
      <c r="E1174" t="str">
        <f>MID('For utfylling'!$C1174,2,1)</f>
        <v/>
      </c>
      <c r="F1174" t="str">
        <f>MID('For utfylling'!$C1174,3,1)</f>
        <v/>
      </c>
      <c r="G1174" t="str">
        <f>MID('For utfylling'!$C1174,4,1)</f>
        <v/>
      </c>
      <c r="H1174" t="str">
        <f>MID('For utfylling'!$C1174,5,1)</f>
        <v/>
      </c>
      <c r="I1174" t="str">
        <f>MID('For utfylling'!$C1174,6,1)</f>
        <v/>
      </c>
      <c r="J1174" t="str">
        <f>MID('For utfylling'!$C1174,7,1)</f>
        <v/>
      </c>
      <c r="K1174" t="str">
        <f>MID('For utfylling'!$C1174,8,1)</f>
        <v/>
      </c>
      <c r="L1174" t="str">
        <f>MID('For utfylling'!$C1174,9,1)</f>
        <v/>
      </c>
      <c r="M1174" t="str">
        <f>MID('For utfylling'!$C1174,10,1)</f>
        <v/>
      </c>
      <c r="N1174" t="str">
        <f>RIGHT('For utfylling'!C1174,1)</f>
        <v/>
      </c>
      <c r="O1174">
        <f>IF(LEN('For utfylling'!C1174)&lt;11,1.1,SUM((D1174*$D$1+E1174*$E$1+F1174*$F$1+G1174*$G$1+H1174*$H$1+I1174*$I$1+J1174*$J$1+K1174*$K$1+L1174*$L$1+M1174*$M$1+N1174*$N$1))/11)</f>
        <v>1.1000000000000001</v>
      </c>
      <c r="P1174">
        <f>IF(LEN('For utfylling'!C1174)&lt;11,1.1,SUM((D1174*$D$2+E1174*$E$2+F1174*$F$2+G1174*$G$2+H1174*$H$2+I1174*$I$2+J1174*$J$2+K1174*$K$2+L1174*$L$2+M1174*$M$2))/11)</f>
        <v>1.1000000000000001</v>
      </c>
      <c r="S1174">
        <f t="shared" si="36"/>
        <v>19</v>
      </c>
      <c r="T1174">
        <f>YEAR('For utfylling'!B1174)</f>
        <v>1900</v>
      </c>
      <c r="U1174">
        <f t="shared" si="37"/>
        <v>1881</v>
      </c>
      <c r="V1174">
        <f>IF(OR(U1174='For utfylling'!F1174,U1174=('For utfylling'!F1174+1),U1174=('For utfylling'!F1174-1)),1,0)</f>
        <v>0</v>
      </c>
    </row>
    <row r="1175" spans="4:22" x14ac:dyDescent="0.2">
      <c r="D1175" t="str">
        <f>MID('For utfylling'!$C1175,1,1)</f>
        <v/>
      </c>
      <c r="E1175" t="str">
        <f>MID('For utfylling'!$C1175,2,1)</f>
        <v/>
      </c>
      <c r="F1175" t="str">
        <f>MID('For utfylling'!$C1175,3,1)</f>
        <v/>
      </c>
      <c r="G1175" t="str">
        <f>MID('For utfylling'!$C1175,4,1)</f>
        <v/>
      </c>
      <c r="H1175" t="str">
        <f>MID('For utfylling'!$C1175,5,1)</f>
        <v/>
      </c>
      <c r="I1175" t="str">
        <f>MID('For utfylling'!$C1175,6,1)</f>
        <v/>
      </c>
      <c r="J1175" t="str">
        <f>MID('For utfylling'!$C1175,7,1)</f>
        <v/>
      </c>
      <c r="K1175" t="str">
        <f>MID('For utfylling'!$C1175,8,1)</f>
        <v/>
      </c>
      <c r="L1175" t="str">
        <f>MID('For utfylling'!$C1175,9,1)</f>
        <v/>
      </c>
      <c r="M1175" t="str">
        <f>MID('For utfylling'!$C1175,10,1)</f>
        <v/>
      </c>
      <c r="N1175" t="str">
        <f>RIGHT('For utfylling'!C1175,1)</f>
        <v/>
      </c>
      <c r="O1175">
        <f>IF(LEN('For utfylling'!C1175)&lt;11,1.1,SUM((D1175*$D$1+E1175*$E$1+F1175*$F$1+G1175*$G$1+H1175*$H$1+I1175*$I$1+J1175*$J$1+K1175*$K$1+L1175*$L$1+M1175*$M$1+N1175*$N$1))/11)</f>
        <v>1.1000000000000001</v>
      </c>
      <c r="P1175">
        <f>IF(LEN('For utfylling'!C1175)&lt;11,1.1,SUM((D1175*$D$2+E1175*$E$2+F1175*$F$2+G1175*$G$2+H1175*$H$2+I1175*$I$2+J1175*$J$2+K1175*$K$2+L1175*$L$2+M1175*$M$2))/11)</f>
        <v>1.1000000000000001</v>
      </c>
      <c r="S1175">
        <f t="shared" si="36"/>
        <v>19</v>
      </c>
      <c r="T1175">
        <f>YEAR('For utfylling'!B1175)</f>
        <v>1900</v>
      </c>
      <c r="U1175">
        <f t="shared" si="37"/>
        <v>1881</v>
      </c>
      <c r="V1175">
        <f>IF(OR(U1175='For utfylling'!F1175,U1175=('For utfylling'!F1175+1),U1175=('For utfylling'!F1175-1)),1,0)</f>
        <v>0</v>
      </c>
    </row>
    <row r="1176" spans="4:22" x14ac:dyDescent="0.2">
      <c r="D1176" t="str">
        <f>MID('For utfylling'!$C1176,1,1)</f>
        <v/>
      </c>
      <c r="E1176" t="str">
        <f>MID('For utfylling'!$C1176,2,1)</f>
        <v/>
      </c>
      <c r="F1176" t="str">
        <f>MID('For utfylling'!$C1176,3,1)</f>
        <v/>
      </c>
      <c r="G1176" t="str">
        <f>MID('For utfylling'!$C1176,4,1)</f>
        <v/>
      </c>
      <c r="H1176" t="str">
        <f>MID('For utfylling'!$C1176,5,1)</f>
        <v/>
      </c>
      <c r="I1176" t="str">
        <f>MID('For utfylling'!$C1176,6,1)</f>
        <v/>
      </c>
      <c r="J1176" t="str">
        <f>MID('For utfylling'!$C1176,7,1)</f>
        <v/>
      </c>
      <c r="K1176" t="str">
        <f>MID('For utfylling'!$C1176,8,1)</f>
        <v/>
      </c>
      <c r="L1176" t="str">
        <f>MID('For utfylling'!$C1176,9,1)</f>
        <v/>
      </c>
      <c r="M1176" t="str">
        <f>MID('For utfylling'!$C1176,10,1)</f>
        <v/>
      </c>
      <c r="N1176" t="str">
        <f>RIGHT('For utfylling'!C1176,1)</f>
        <v/>
      </c>
      <c r="O1176">
        <f>IF(LEN('For utfylling'!C1176)&lt;11,1.1,SUM((D1176*$D$1+E1176*$E$1+F1176*$F$1+G1176*$G$1+H1176*$H$1+I1176*$I$1+J1176*$J$1+K1176*$K$1+L1176*$L$1+M1176*$M$1+N1176*$N$1))/11)</f>
        <v>1.1000000000000001</v>
      </c>
      <c r="P1176">
        <f>IF(LEN('For utfylling'!C1176)&lt;11,1.1,SUM((D1176*$D$2+E1176*$E$2+F1176*$F$2+G1176*$G$2+H1176*$H$2+I1176*$I$2+J1176*$J$2+K1176*$K$2+L1176*$L$2+M1176*$M$2))/11)</f>
        <v>1.1000000000000001</v>
      </c>
      <c r="S1176">
        <f t="shared" si="36"/>
        <v>19</v>
      </c>
      <c r="T1176">
        <f>YEAR('For utfylling'!B1176)</f>
        <v>1900</v>
      </c>
      <c r="U1176">
        <f t="shared" si="37"/>
        <v>1881</v>
      </c>
      <c r="V1176">
        <f>IF(OR(U1176='For utfylling'!F1176,U1176=('For utfylling'!F1176+1),U1176=('For utfylling'!F1176-1)),1,0)</f>
        <v>0</v>
      </c>
    </row>
    <row r="1177" spans="4:22" x14ac:dyDescent="0.2">
      <c r="D1177" t="str">
        <f>MID('For utfylling'!$C1177,1,1)</f>
        <v/>
      </c>
      <c r="E1177" t="str">
        <f>MID('For utfylling'!$C1177,2,1)</f>
        <v/>
      </c>
      <c r="F1177" t="str">
        <f>MID('For utfylling'!$C1177,3,1)</f>
        <v/>
      </c>
      <c r="G1177" t="str">
        <f>MID('For utfylling'!$C1177,4,1)</f>
        <v/>
      </c>
      <c r="H1177" t="str">
        <f>MID('For utfylling'!$C1177,5,1)</f>
        <v/>
      </c>
      <c r="I1177" t="str">
        <f>MID('For utfylling'!$C1177,6,1)</f>
        <v/>
      </c>
      <c r="J1177" t="str">
        <f>MID('For utfylling'!$C1177,7,1)</f>
        <v/>
      </c>
      <c r="K1177" t="str">
        <f>MID('For utfylling'!$C1177,8,1)</f>
        <v/>
      </c>
      <c r="L1177" t="str">
        <f>MID('For utfylling'!$C1177,9,1)</f>
        <v/>
      </c>
      <c r="M1177" t="str">
        <f>MID('For utfylling'!$C1177,10,1)</f>
        <v/>
      </c>
      <c r="N1177" t="str">
        <f>RIGHT('For utfylling'!C1177,1)</f>
        <v/>
      </c>
      <c r="O1177">
        <f>IF(LEN('For utfylling'!C1177)&lt;11,1.1,SUM((D1177*$D$1+E1177*$E$1+F1177*$F$1+G1177*$G$1+H1177*$H$1+I1177*$I$1+J1177*$J$1+K1177*$K$1+L1177*$L$1+M1177*$M$1+N1177*$N$1))/11)</f>
        <v>1.1000000000000001</v>
      </c>
      <c r="P1177">
        <f>IF(LEN('For utfylling'!C1177)&lt;11,1.1,SUM((D1177*$D$2+E1177*$E$2+F1177*$F$2+G1177*$G$2+H1177*$H$2+I1177*$I$2+J1177*$J$2+K1177*$K$2+L1177*$L$2+M1177*$M$2))/11)</f>
        <v>1.1000000000000001</v>
      </c>
      <c r="S1177">
        <f t="shared" si="36"/>
        <v>19</v>
      </c>
      <c r="T1177">
        <f>YEAR('For utfylling'!B1177)</f>
        <v>1900</v>
      </c>
      <c r="U1177">
        <f t="shared" si="37"/>
        <v>1881</v>
      </c>
      <c r="V1177">
        <f>IF(OR(U1177='For utfylling'!F1177,U1177=('For utfylling'!F1177+1),U1177=('For utfylling'!F1177-1)),1,0)</f>
        <v>0</v>
      </c>
    </row>
    <row r="1178" spans="4:22" x14ac:dyDescent="0.2">
      <c r="D1178" t="str">
        <f>MID('For utfylling'!$C1178,1,1)</f>
        <v/>
      </c>
      <c r="E1178" t="str">
        <f>MID('For utfylling'!$C1178,2,1)</f>
        <v/>
      </c>
      <c r="F1178" t="str">
        <f>MID('For utfylling'!$C1178,3,1)</f>
        <v/>
      </c>
      <c r="G1178" t="str">
        <f>MID('For utfylling'!$C1178,4,1)</f>
        <v/>
      </c>
      <c r="H1178" t="str">
        <f>MID('For utfylling'!$C1178,5,1)</f>
        <v/>
      </c>
      <c r="I1178" t="str">
        <f>MID('For utfylling'!$C1178,6,1)</f>
        <v/>
      </c>
      <c r="J1178" t="str">
        <f>MID('For utfylling'!$C1178,7,1)</f>
        <v/>
      </c>
      <c r="K1178" t="str">
        <f>MID('For utfylling'!$C1178,8,1)</f>
        <v/>
      </c>
      <c r="L1178" t="str">
        <f>MID('For utfylling'!$C1178,9,1)</f>
        <v/>
      </c>
      <c r="M1178" t="str">
        <f>MID('For utfylling'!$C1178,10,1)</f>
        <v/>
      </c>
      <c r="N1178" t="str">
        <f>RIGHT('For utfylling'!C1178,1)</f>
        <v/>
      </c>
      <c r="O1178">
        <f>IF(LEN('For utfylling'!C1178)&lt;11,1.1,SUM((D1178*$D$1+E1178*$E$1+F1178*$F$1+G1178*$G$1+H1178*$H$1+I1178*$I$1+J1178*$J$1+K1178*$K$1+L1178*$L$1+M1178*$M$1+N1178*$N$1))/11)</f>
        <v>1.1000000000000001</v>
      </c>
      <c r="P1178">
        <f>IF(LEN('For utfylling'!C1178)&lt;11,1.1,SUM((D1178*$D$2+E1178*$E$2+F1178*$F$2+G1178*$G$2+H1178*$H$2+I1178*$I$2+J1178*$J$2+K1178*$K$2+L1178*$L$2+M1178*$M$2))/11)</f>
        <v>1.1000000000000001</v>
      </c>
      <c r="S1178">
        <f t="shared" si="36"/>
        <v>19</v>
      </c>
      <c r="T1178">
        <f>YEAR('For utfylling'!B1178)</f>
        <v>1900</v>
      </c>
      <c r="U1178">
        <f t="shared" si="37"/>
        <v>1881</v>
      </c>
      <c r="V1178">
        <f>IF(OR(U1178='For utfylling'!F1178,U1178=('For utfylling'!F1178+1),U1178=('For utfylling'!F1178-1)),1,0)</f>
        <v>0</v>
      </c>
    </row>
    <row r="1179" spans="4:22" x14ac:dyDescent="0.2">
      <c r="D1179" t="str">
        <f>MID('For utfylling'!$C1179,1,1)</f>
        <v/>
      </c>
      <c r="E1179" t="str">
        <f>MID('For utfylling'!$C1179,2,1)</f>
        <v/>
      </c>
      <c r="F1179" t="str">
        <f>MID('For utfylling'!$C1179,3,1)</f>
        <v/>
      </c>
      <c r="G1179" t="str">
        <f>MID('For utfylling'!$C1179,4,1)</f>
        <v/>
      </c>
      <c r="H1179" t="str">
        <f>MID('For utfylling'!$C1179,5,1)</f>
        <v/>
      </c>
      <c r="I1179" t="str">
        <f>MID('For utfylling'!$C1179,6,1)</f>
        <v/>
      </c>
      <c r="J1179" t="str">
        <f>MID('For utfylling'!$C1179,7,1)</f>
        <v/>
      </c>
      <c r="K1179" t="str">
        <f>MID('For utfylling'!$C1179,8,1)</f>
        <v/>
      </c>
      <c r="L1179" t="str">
        <f>MID('For utfylling'!$C1179,9,1)</f>
        <v/>
      </c>
      <c r="M1179" t="str">
        <f>MID('For utfylling'!$C1179,10,1)</f>
        <v/>
      </c>
      <c r="N1179" t="str">
        <f>RIGHT('For utfylling'!C1179,1)</f>
        <v/>
      </c>
      <c r="O1179">
        <f>IF(LEN('For utfylling'!C1179)&lt;11,1.1,SUM((D1179*$D$1+E1179*$E$1+F1179*$F$1+G1179*$G$1+H1179*$H$1+I1179*$I$1+J1179*$J$1+K1179*$K$1+L1179*$L$1+M1179*$M$1+N1179*$N$1))/11)</f>
        <v>1.1000000000000001</v>
      </c>
      <c r="P1179">
        <f>IF(LEN('For utfylling'!C1179)&lt;11,1.1,SUM((D1179*$D$2+E1179*$E$2+F1179*$F$2+G1179*$G$2+H1179*$H$2+I1179*$I$2+J1179*$J$2+K1179*$K$2+L1179*$L$2+M1179*$M$2))/11)</f>
        <v>1.1000000000000001</v>
      </c>
      <c r="S1179">
        <f t="shared" si="36"/>
        <v>19</v>
      </c>
      <c r="T1179">
        <f>YEAR('For utfylling'!B1179)</f>
        <v>1900</v>
      </c>
      <c r="U1179">
        <f t="shared" si="37"/>
        <v>1881</v>
      </c>
      <c r="V1179">
        <f>IF(OR(U1179='For utfylling'!F1179,U1179=('For utfylling'!F1179+1),U1179=('For utfylling'!F1179-1)),1,0)</f>
        <v>0</v>
      </c>
    </row>
    <row r="1180" spans="4:22" x14ac:dyDescent="0.2">
      <c r="D1180" t="str">
        <f>MID('For utfylling'!$C1180,1,1)</f>
        <v/>
      </c>
      <c r="E1180" t="str">
        <f>MID('For utfylling'!$C1180,2,1)</f>
        <v/>
      </c>
      <c r="F1180" t="str">
        <f>MID('For utfylling'!$C1180,3,1)</f>
        <v/>
      </c>
      <c r="G1180" t="str">
        <f>MID('For utfylling'!$C1180,4,1)</f>
        <v/>
      </c>
      <c r="H1180" t="str">
        <f>MID('For utfylling'!$C1180,5,1)</f>
        <v/>
      </c>
      <c r="I1180" t="str">
        <f>MID('For utfylling'!$C1180,6,1)</f>
        <v/>
      </c>
      <c r="J1180" t="str">
        <f>MID('For utfylling'!$C1180,7,1)</f>
        <v/>
      </c>
      <c r="K1180" t="str">
        <f>MID('For utfylling'!$C1180,8,1)</f>
        <v/>
      </c>
      <c r="L1180" t="str">
        <f>MID('For utfylling'!$C1180,9,1)</f>
        <v/>
      </c>
      <c r="M1180" t="str">
        <f>MID('For utfylling'!$C1180,10,1)</f>
        <v/>
      </c>
      <c r="N1180" t="str">
        <f>RIGHT('For utfylling'!C1180,1)</f>
        <v/>
      </c>
      <c r="O1180">
        <f>IF(LEN('For utfylling'!C1180)&lt;11,1.1,SUM((D1180*$D$1+E1180*$E$1+F1180*$F$1+G1180*$G$1+H1180*$H$1+I1180*$I$1+J1180*$J$1+K1180*$K$1+L1180*$L$1+M1180*$M$1+N1180*$N$1))/11)</f>
        <v>1.1000000000000001</v>
      </c>
      <c r="P1180">
        <f>IF(LEN('For utfylling'!C1180)&lt;11,1.1,SUM((D1180*$D$2+E1180*$E$2+F1180*$F$2+G1180*$G$2+H1180*$H$2+I1180*$I$2+J1180*$J$2+K1180*$K$2+L1180*$L$2+M1180*$M$2))/11)</f>
        <v>1.1000000000000001</v>
      </c>
      <c r="S1180">
        <f t="shared" si="36"/>
        <v>19</v>
      </c>
      <c r="T1180">
        <f>YEAR('For utfylling'!B1180)</f>
        <v>1900</v>
      </c>
      <c r="U1180">
        <f t="shared" si="37"/>
        <v>1881</v>
      </c>
      <c r="V1180">
        <f>IF(OR(U1180='For utfylling'!F1180,U1180=('For utfylling'!F1180+1),U1180=('For utfylling'!F1180-1)),1,0)</f>
        <v>0</v>
      </c>
    </row>
    <row r="1181" spans="4:22" x14ac:dyDescent="0.2">
      <c r="D1181" t="str">
        <f>MID('For utfylling'!$C1181,1,1)</f>
        <v/>
      </c>
      <c r="E1181" t="str">
        <f>MID('For utfylling'!$C1181,2,1)</f>
        <v/>
      </c>
      <c r="F1181" t="str">
        <f>MID('For utfylling'!$C1181,3,1)</f>
        <v/>
      </c>
      <c r="G1181" t="str">
        <f>MID('For utfylling'!$C1181,4,1)</f>
        <v/>
      </c>
      <c r="H1181" t="str">
        <f>MID('For utfylling'!$C1181,5,1)</f>
        <v/>
      </c>
      <c r="I1181" t="str">
        <f>MID('For utfylling'!$C1181,6,1)</f>
        <v/>
      </c>
      <c r="J1181" t="str">
        <f>MID('For utfylling'!$C1181,7,1)</f>
        <v/>
      </c>
      <c r="K1181" t="str">
        <f>MID('For utfylling'!$C1181,8,1)</f>
        <v/>
      </c>
      <c r="L1181" t="str">
        <f>MID('For utfylling'!$C1181,9,1)</f>
        <v/>
      </c>
      <c r="M1181" t="str">
        <f>MID('For utfylling'!$C1181,10,1)</f>
        <v/>
      </c>
      <c r="N1181" t="str">
        <f>RIGHT('For utfylling'!C1181,1)</f>
        <v/>
      </c>
      <c r="O1181">
        <f>IF(LEN('For utfylling'!C1181)&lt;11,1.1,SUM((D1181*$D$1+E1181*$E$1+F1181*$F$1+G1181*$G$1+H1181*$H$1+I1181*$I$1+J1181*$J$1+K1181*$K$1+L1181*$L$1+M1181*$M$1+N1181*$N$1))/11)</f>
        <v>1.1000000000000001</v>
      </c>
      <c r="P1181">
        <f>IF(LEN('For utfylling'!C1181)&lt;11,1.1,SUM((D1181*$D$2+E1181*$E$2+F1181*$F$2+G1181*$G$2+H1181*$H$2+I1181*$I$2+J1181*$J$2+K1181*$K$2+L1181*$L$2+M1181*$M$2))/11)</f>
        <v>1.1000000000000001</v>
      </c>
      <c r="S1181">
        <f t="shared" si="36"/>
        <v>19</v>
      </c>
      <c r="T1181">
        <f>YEAR('For utfylling'!B1181)</f>
        <v>1900</v>
      </c>
      <c r="U1181">
        <f t="shared" si="37"/>
        <v>1881</v>
      </c>
      <c r="V1181">
        <f>IF(OR(U1181='For utfylling'!F1181,U1181=('For utfylling'!F1181+1),U1181=('For utfylling'!F1181-1)),1,0)</f>
        <v>0</v>
      </c>
    </row>
    <row r="1182" spans="4:22" x14ac:dyDescent="0.2">
      <c r="D1182" t="str">
        <f>MID('For utfylling'!$C1182,1,1)</f>
        <v/>
      </c>
      <c r="E1182" t="str">
        <f>MID('For utfylling'!$C1182,2,1)</f>
        <v/>
      </c>
      <c r="F1182" t="str">
        <f>MID('For utfylling'!$C1182,3,1)</f>
        <v/>
      </c>
      <c r="G1182" t="str">
        <f>MID('For utfylling'!$C1182,4,1)</f>
        <v/>
      </c>
      <c r="H1182" t="str">
        <f>MID('For utfylling'!$C1182,5,1)</f>
        <v/>
      </c>
      <c r="I1182" t="str">
        <f>MID('For utfylling'!$C1182,6,1)</f>
        <v/>
      </c>
      <c r="J1182" t="str">
        <f>MID('For utfylling'!$C1182,7,1)</f>
        <v/>
      </c>
      <c r="K1182" t="str">
        <f>MID('For utfylling'!$C1182,8,1)</f>
        <v/>
      </c>
      <c r="L1182" t="str">
        <f>MID('For utfylling'!$C1182,9,1)</f>
        <v/>
      </c>
      <c r="M1182" t="str">
        <f>MID('For utfylling'!$C1182,10,1)</f>
        <v/>
      </c>
      <c r="N1182" t="str">
        <f>RIGHT('For utfylling'!C1182,1)</f>
        <v/>
      </c>
      <c r="O1182">
        <f>IF(LEN('For utfylling'!C1182)&lt;11,1.1,SUM((D1182*$D$1+E1182*$E$1+F1182*$F$1+G1182*$G$1+H1182*$H$1+I1182*$I$1+J1182*$J$1+K1182*$K$1+L1182*$L$1+M1182*$M$1+N1182*$N$1))/11)</f>
        <v>1.1000000000000001</v>
      </c>
      <c r="P1182">
        <f>IF(LEN('For utfylling'!C1182)&lt;11,1.1,SUM((D1182*$D$2+E1182*$E$2+F1182*$F$2+G1182*$G$2+H1182*$H$2+I1182*$I$2+J1182*$J$2+K1182*$K$2+L1182*$L$2+M1182*$M$2))/11)</f>
        <v>1.1000000000000001</v>
      </c>
      <c r="S1182">
        <f t="shared" si="36"/>
        <v>19</v>
      </c>
      <c r="T1182">
        <f>YEAR('For utfylling'!B1182)</f>
        <v>1900</v>
      </c>
      <c r="U1182">
        <f t="shared" si="37"/>
        <v>1881</v>
      </c>
      <c r="V1182">
        <f>IF(OR(U1182='For utfylling'!F1182,U1182=('For utfylling'!F1182+1),U1182=('For utfylling'!F1182-1)),1,0)</f>
        <v>0</v>
      </c>
    </row>
    <row r="1183" spans="4:22" x14ac:dyDescent="0.2">
      <c r="D1183" t="str">
        <f>MID('For utfylling'!$C1183,1,1)</f>
        <v/>
      </c>
      <c r="E1183" t="str">
        <f>MID('For utfylling'!$C1183,2,1)</f>
        <v/>
      </c>
      <c r="F1183" t="str">
        <f>MID('For utfylling'!$C1183,3,1)</f>
        <v/>
      </c>
      <c r="G1183" t="str">
        <f>MID('For utfylling'!$C1183,4,1)</f>
        <v/>
      </c>
      <c r="H1183" t="str">
        <f>MID('For utfylling'!$C1183,5,1)</f>
        <v/>
      </c>
      <c r="I1183" t="str">
        <f>MID('For utfylling'!$C1183,6,1)</f>
        <v/>
      </c>
      <c r="J1183" t="str">
        <f>MID('For utfylling'!$C1183,7,1)</f>
        <v/>
      </c>
      <c r="K1183" t="str">
        <f>MID('For utfylling'!$C1183,8,1)</f>
        <v/>
      </c>
      <c r="L1183" t="str">
        <f>MID('For utfylling'!$C1183,9,1)</f>
        <v/>
      </c>
      <c r="M1183" t="str">
        <f>MID('For utfylling'!$C1183,10,1)</f>
        <v/>
      </c>
      <c r="N1183" t="str">
        <f>RIGHT('For utfylling'!C1183,1)</f>
        <v/>
      </c>
      <c r="O1183">
        <f>IF(LEN('For utfylling'!C1183)&lt;11,1.1,SUM((D1183*$D$1+E1183*$E$1+F1183*$F$1+G1183*$G$1+H1183*$H$1+I1183*$I$1+J1183*$J$1+K1183*$K$1+L1183*$L$1+M1183*$M$1+N1183*$N$1))/11)</f>
        <v>1.1000000000000001</v>
      </c>
      <c r="P1183">
        <f>IF(LEN('For utfylling'!C1183)&lt;11,1.1,SUM((D1183*$D$2+E1183*$E$2+F1183*$F$2+G1183*$G$2+H1183*$H$2+I1183*$I$2+J1183*$J$2+K1183*$K$2+L1183*$L$2+M1183*$M$2))/11)</f>
        <v>1.1000000000000001</v>
      </c>
      <c r="S1183">
        <f t="shared" si="36"/>
        <v>19</v>
      </c>
      <c r="T1183">
        <f>YEAR('For utfylling'!B1183)</f>
        <v>1900</v>
      </c>
      <c r="U1183">
        <f t="shared" si="37"/>
        <v>1881</v>
      </c>
      <c r="V1183">
        <f>IF(OR(U1183='For utfylling'!F1183,U1183=('For utfylling'!F1183+1),U1183=('For utfylling'!F1183-1)),1,0)</f>
        <v>0</v>
      </c>
    </row>
    <row r="1184" spans="4:22" x14ac:dyDescent="0.2">
      <c r="D1184" t="str">
        <f>MID('For utfylling'!$C1184,1,1)</f>
        <v/>
      </c>
      <c r="E1184" t="str">
        <f>MID('For utfylling'!$C1184,2,1)</f>
        <v/>
      </c>
      <c r="F1184" t="str">
        <f>MID('For utfylling'!$C1184,3,1)</f>
        <v/>
      </c>
      <c r="G1184" t="str">
        <f>MID('For utfylling'!$C1184,4,1)</f>
        <v/>
      </c>
      <c r="H1184" t="str">
        <f>MID('For utfylling'!$C1184,5,1)</f>
        <v/>
      </c>
      <c r="I1184" t="str">
        <f>MID('For utfylling'!$C1184,6,1)</f>
        <v/>
      </c>
      <c r="J1184" t="str">
        <f>MID('For utfylling'!$C1184,7,1)</f>
        <v/>
      </c>
      <c r="K1184" t="str">
        <f>MID('For utfylling'!$C1184,8,1)</f>
        <v/>
      </c>
      <c r="L1184" t="str">
        <f>MID('For utfylling'!$C1184,9,1)</f>
        <v/>
      </c>
      <c r="M1184" t="str">
        <f>MID('For utfylling'!$C1184,10,1)</f>
        <v/>
      </c>
      <c r="N1184" t="str">
        <f>RIGHT('For utfylling'!C1184,1)</f>
        <v/>
      </c>
      <c r="O1184">
        <f>IF(LEN('For utfylling'!C1184)&lt;11,1.1,SUM((D1184*$D$1+E1184*$E$1+F1184*$F$1+G1184*$G$1+H1184*$H$1+I1184*$I$1+J1184*$J$1+K1184*$K$1+L1184*$L$1+M1184*$M$1+N1184*$N$1))/11)</f>
        <v>1.1000000000000001</v>
      </c>
      <c r="P1184">
        <f>IF(LEN('For utfylling'!C1184)&lt;11,1.1,SUM((D1184*$D$2+E1184*$E$2+F1184*$F$2+G1184*$G$2+H1184*$H$2+I1184*$I$2+J1184*$J$2+K1184*$K$2+L1184*$L$2+M1184*$M$2))/11)</f>
        <v>1.1000000000000001</v>
      </c>
      <c r="S1184">
        <f t="shared" si="36"/>
        <v>19</v>
      </c>
      <c r="T1184">
        <f>YEAR('For utfylling'!B1184)</f>
        <v>1900</v>
      </c>
      <c r="U1184">
        <f t="shared" si="37"/>
        <v>1881</v>
      </c>
      <c r="V1184">
        <f>IF(OR(U1184='For utfylling'!F1184,U1184=('For utfylling'!F1184+1),U1184=('For utfylling'!F1184-1)),1,0)</f>
        <v>0</v>
      </c>
    </row>
    <row r="1185" spans="4:22" x14ac:dyDescent="0.2">
      <c r="D1185" t="str">
        <f>MID('For utfylling'!$C1185,1,1)</f>
        <v/>
      </c>
      <c r="E1185" t="str">
        <f>MID('For utfylling'!$C1185,2,1)</f>
        <v/>
      </c>
      <c r="F1185" t="str">
        <f>MID('For utfylling'!$C1185,3,1)</f>
        <v/>
      </c>
      <c r="G1185" t="str">
        <f>MID('For utfylling'!$C1185,4,1)</f>
        <v/>
      </c>
      <c r="H1185" t="str">
        <f>MID('For utfylling'!$C1185,5,1)</f>
        <v/>
      </c>
      <c r="I1185" t="str">
        <f>MID('For utfylling'!$C1185,6,1)</f>
        <v/>
      </c>
      <c r="J1185" t="str">
        <f>MID('For utfylling'!$C1185,7,1)</f>
        <v/>
      </c>
      <c r="K1185" t="str">
        <f>MID('For utfylling'!$C1185,8,1)</f>
        <v/>
      </c>
      <c r="L1185" t="str">
        <f>MID('For utfylling'!$C1185,9,1)</f>
        <v/>
      </c>
      <c r="M1185" t="str">
        <f>MID('For utfylling'!$C1185,10,1)</f>
        <v/>
      </c>
      <c r="N1185" t="str">
        <f>RIGHT('For utfylling'!C1185,1)</f>
        <v/>
      </c>
      <c r="O1185">
        <f>IF(LEN('For utfylling'!C1185)&lt;11,1.1,SUM((D1185*$D$1+E1185*$E$1+F1185*$F$1+G1185*$G$1+H1185*$H$1+I1185*$I$1+J1185*$J$1+K1185*$K$1+L1185*$L$1+M1185*$M$1+N1185*$N$1))/11)</f>
        <v>1.1000000000000001</v>
      </c>
      <c r="P1185">
        <f>IF(LEN('For utfylling'!C1185)&lt;11,1.1,SUM((D1185*$D$2+E1185*$E$2+F1185*$F$2+G1185*$G$2+H1185*$H$2+I1185*$I$2+J1185*$J$2+K1185*$K$2+L1185*$L$2+M1185*$M$2))/11)</f>
        <v>1.1000000000000001</v>
      </c>
      <c r="S1185">
        <f t="shared" si="36"/>
        <v>19</v>
      </c>
      <c r="T1185">
        <f>YEAR('For utfylling'!B1185)</f>
        <v>1900</v>
      </c>
      <c r="U1185">
        <f t="shared" si="37"/>
        <v>1881</v>
      </c>
      <c r="V1185">
        <f>IF(OR(U1185='For utfylling'!F1185,U1185=('For utfylling'!F1185+1),U1185=('For utfylling'!F1185-1)),1,0)</f>
        <v>0</v>
      </c>
    </row>
    <row r="1186" spans="4:22" x14ac:dyDescent="0.2">
      <c r="D1186" t="str">
        <f>MID('For utfylling'!$C1186,1,1)</f>
        <v/>
      </c>
      <c r="E1186" t="str">
        <f>MID('For utfylling'!$C1186,2,1)</f>
        <v/>
      </c>
      <c r="F1186" t="str">
        <f>MID('For utfylling'!$C1186,3,1)</f>
        <v/>
      </c>
      <c r="G1186" t="str">
        <f>MID('For utfylling'!$C1186,4,1)</f>
        <v/>
      </c>
      <c r="H1186" t="str">
        <f>MID('For utfylling'!$C1186,5,1)</f>
        <v/>
      </c>
      <c r="I1186" t="str">
        <f>MID('For utfylling'!$C1186,6,1)</f>
        <v/>
      </c>
      <c r="J1186" t="str">
        <f>MID('For utfylling'!$C1186,7,1)</f>
        <v/>
      </c>
      <c r="K1186" t="str">
        <f>MID('For utfylling'!$C1186,8,1)</f>
        <v/>
      </c>
      <c r="L1186" t="str">
        <f>MID('For utfylling'!$C1186,9,1)</f>
        <v/>
      </c>
      <c r="M1186" t="str">
        <f>MID('For utfylling'!$C1186,10,1)</f>
        <v/>
      </c>
      <c r="N1186" t="str">
        <f>RIGHT('For utfylling'!C1186,1)</f>
        <v/>
      </c>
      <c r="O1186">
        <f>IF(LEN('For utfylling'!C1186)&lt;11,1.1,SUM((D1186*$D$1+E1186*$E$1+F1186*$F$1+G1186*$G$1+H1186*$H$1+I1186*$I$1+J1186*$J$1+K1186*$K$1+L1186*$L$1+M1186*$M$1+N1186*$N$1))/11)</f>
        <v>1.1000000000000001</v>
      </c>
      <c r="P1186">
        <f>IF(LEN('For utfylling'!C1186)&lt;11,1.1,SUM((D1186*$D$2+E1186*$E$2+F1186*$F$2+G1186*$G$2+H1186*$H$2+I1186*$I$2+J1186*$J$2+K1186*$K$2+L1186*$L$2+M1186*$M$2))/11)</f>
        <v>1.1000000000000001</v>
      </c>
      <c r="S1186">
        <f t="shared" si="36"/>
        <v>19</v>
      </c>
      <c r="T1186">
        <f>YEAR('For utfylling'!B1186)</f>
        <v>1900</v>
      </c>
      <c r="U1186">
        <f t="shared" si="37"/>
        <v>1881</v>
      </c>
      <c r="V1186">
        <f>IF(OR(U1186='For utfylling'!F1186,U1186=('For utfylling'!F1186+1),U1186=('For utfylling'!F1186-1)),1,0)</f>
        <v>0</v>
      </c>
    </row>
    <row r="1187" spans="4:22" x14ac:dyDescent="0.2">
      <c r="D1187" t="str">
        <f>MID('For utfylling'!$C1187,1,1)</f>
        <v/>
      </c>
      <c r="E1187" t="str">
        <f>MID('For utfylling'!$C1187,2,1)</f>
        <v/>
      </c>
      <c r="F1187" t="str">
        <f>MID('For utfylling'!$C1187,3,1)</f>
        <v/>
      </c>
      <c r="G1187" t="str">
        <f>MID('For utfylling'!$C1187,4,1)</f>
        <v/>
      </c>
      <c r="H1187" t="str">
        <f>MID('For utfylling'!$C1187,5,1)</f>
        <v/>
      </c>
      <c r="I1187" t="str">
        <f>MID('For utfylling'!$C1187,6,1)</f>
        <v/>
      </c>
      <c r="J1187" t="str">
        <f>MID('For utfylling'!$C1187,7,1)</f>
        <v/>
      </c>
      <c r="K1187" t="str">
        <f>MID('For utfylling'!$C1187,8,1)</f>
        <v/>
      </c>
      <c r="L1187" t="str">
        <f>MID('For utfylling'!$C1187,9,1)</f>
        <v/>
      </c>
      <c r="M1187" t="str">
        <f>MID('For utfylling'!$C1187,10,1)</f>
        <v/>
      </c>
      <c r="N1187" t="str">
        <f>RIGHT('For utfylling'!C1187,1)</f>
        <v/>
      </c>
      <c r="O1187">
        <f>IF(LEN('For utfylling'!C1187)&lt;11,1.1,SUM((D1187*$D$1+E1187*$E$1+F1187*$F$1+G1187*$G$1+H1187*$H$1+I1187*$I$1+J1187*$J$1+K1187*$K$1+L1187*$L$1+M1187*$M$1+N1187*$N$1))/11)</f>
        <v>1.1000000000000001</v>
      </c>
      <c r="P1187">
        <f>IF(LEN('For utfylling'!C1187)&lt;11,1.1,SUM((D1187*$D$2+E1187*$E$2+F1187*$F$2+G1187*$G$2+H1187*$H$2+I1187*$I$2+J1187*$J$2+K1187*$K$2+L1187*$L$2+M1187*$M$2))/11)</f>
        <v>1.1000000000000001</v>
      </c>
      <c r="S1187">
        <f t="shared" si="36"/>
        <v>19</v>
      </c>
      <c r="T1187">
        <f>YEAR('For utfylling'!B1187)</f>
        <v>1900</v>
      </c>
      <c r="U1187">
        <f t="shared" si="37"/>
        <v>1881</v>
      </c>
      <c r="V1187">
        <f>IF(OR(U1187='For utfylling'!F1187,U1187=('For utfylling'!F1187+1),U1187=('For utfylling'!F1187-1)),1,0)</f>
        <v>0</v>
      </c>
    </row>
    <row r="1188" spans="4:22" x14ac:dyDescent="0.2">
      <c r="D1188" t="str">
        <f>MID('For utfylling'!$C1188,1,1)</f>
        <v/>
      </c>
      <c r="E1188" t="str">
        <f>MID('For utfylling'!$C1188,2,1)</f>
        <v/>
      </c>
      <c r="F1188" t="str">
        <f>MID('For utfylling'!$C1188,3,1)</f>
        <v/>
      </c>
      <c r="G1188" t="str">
        <f>MID('For utfylling'!$C1188,4,1)</f>
        <v/>
      </c>
      <c r="H1188" t="str">
        <f>MID('For utfylling'!$C1188,5,1)</f>
        <v/>
      </c>
      <c r="I1188" t="str">
        <f>MID('For utfylling'!$C1188,6,1)</f>
        <v/>
      </c>
      <c r="J1188" t="str">
        <f>MID('For utfylling'!$C1188,7,1)</f>
        <v/>
      </c>
      <c r="K1188" t="str">
        <f>MID('For utfylling'!$C1188,8,1)</f>
        <v/>
      </c>
      <c r="L1188" t="str">
        <f>MID('For utfylling'!$C1188,9,1)</f>
        <v/>
      </c>
      <c r="M1188" t="str">
        <f>MID('For utfylling'!$C1188,10,1)</f>
        <v/>
      </c>
      <c r="N1188" t="str">
        <f>RIGHT('For utfylling'!C1188,1)</f>
        <v/>
      </c>
      <c r="O1188">
        <f>IF(LEN('For utfylling'!C1188)&lt;11,1.1,SUM((D1188*$D$1+E1188*$E$1+F1188*$F$1+G1188*$G$1+H1188*$H$1+I1188*$I$1+J1188*$J$1+K1188*$K$1+L1188*$L$1+M1188*$M$1+N1188*$N$1))/11)</f>
        <v>1.1000000000000001</v>
      </c>
      <c r="P1188">
        <f>IF(LEN('For utfylling'!C1188)&lt;11,1.1,SUM((D1188*$D$2+E1188*$E$2+F1188*$F$2+G1188*$G$2+H1188*$H$2+I1188*$I$2+J1188*$J$2+K1188*$K$2+L1188*$L$2+M1188*$M$2))/11)</f>
        <v>1.1000000000000001</v>
      </c>
      <c r="S1188">
        <f t="shared" si="36"/>
        <v>19</v>
      </c>
      <c r="T1188">
        <f>YEAR('For utfylling'!B1188)</f>
        <v>1900</v>
      </c>
      <c r="U1188">
        <f t="shared" si="37"/>
        <v>1881</v>
      </c>
      <c r="V1188">
        <f>IF(OR(U1188='For utfylling'!F1188,U1188=('For utfylling'!F1188+1),U1188=('For utfylling'!F1188-1)),1,0)</f>
        <v>0</v>
      </c>
    </row>
    <row r="1189" spans="4:22" x14ac:dyDescent="0.2">
      <c r="D1189" t="str">
        <f>MID('For utfylling'!$C1189,1,1)</f>
        <v/>
      </c>
      <c r="E1189" t="str">
        <f>MID('For utfylling'!$C1189,2,1)</f>
        <v/>
      </c>
      <c r="F1189" t="str">
        <f>MID('For utfylling'!$C1189,3,1)</f>
        <v/>
      </c>
      <c r="G1189" t="str">
        <f>MID('For utfylling'!$C1189,4,1)</f>
        <v/>
      </c>
      <c r="H1189" t="str">
        <f>MID('For utfylling'!$C1189,5,1)</f>
        <v/>
      </c>
      <c r="I1189" t="str">
        <f>MID('For utfylling'!$C1189,6,1)</f>
        <v/>
      </c>
      <c r="J1189" t="str">
        <f>MID('For utfylling'!$C1189,7,1)</f>
        <v/>
      </c>
      <c r="K1189" t="str">
        <f>MID('For utfylling'!$C1189,8,1)</f>
        <v/>
      </c>
      <c r="L1189" t="str">
        <f>MID('For utfylling'!$C1189,9,1)</f>
        <v/>
      </c>
      <c r="M1189" t="str">
        <f>MID('For utfylling'!$C1189,10,1)</f>
        <v/>
      </c>
      <c r="N1189" t="str">
        <f>RIGHT('For utfylling'!C1189,1)</f>
        <v/>
      </c>
      <c r="O1189">
        <f>IF(LEN('For utfylling'!C1189)&lt;11,1.1,SUM((D1189*$D$1+E1189*$E$1+F1189*$F$1+G1189*$G$1+H1189*$H$1+I1189*$I$1+J1189*$J$1+K1189*$K$1+L1189*$L$1+M1189*$M$1+N1189*$N$1))/11)</f>
        <v>1.1000000000000001</v>
      </c>
      <c r="P1189">
        <f>IF(LEN('For utfylling'!C1189)&lt;11,1.1,SUM((D1189*$D$2+E1189*$E$2+F1189*$F$2+G1189*$G$2+H1189*$H$2+I1189*$I$2+J1189*$J$2+K1189*$K$2+L1189*$L$2+M1189*$M$2))/11)</f>
        <v>1.1000000000000001</v>
      </c>
      <c r="S1189">
        <f t="shared" si="36"/>
        <v>19</v>
      </c>
      <c r="T1189">
        <f>YEAR('For utfylling'!B1189)</f>
        <v>1900</v>
      </c>
      <c r="U1189">
        <f t="shared" si="37"/>
        <v>1881</v>
      </c>
      <c r="V1189">
        <f>IF(OR(U1189='For utfylling'!F1189,U1189=('For utfylling'!F1189+1),U1189=('For utfylling'!F1189-1)),1,0)</f>
        <v>0</v>
      </c>
    </row>
    <row r="1190" spans="4:22" x14ac:dyDescent="0.2">
      <c r="D1190" t="str">
        <f>MID('For utfylling'!$C1190,1,1)</f>
        <v/>
      </c>
      <c r="E1190" t="str">
        <f>MID('For utfylling'!$C1190,2,1)</f>
        <v/>
      </c>
      <c r="F1190" t="str">
        <f>MID('For utfylling'!$C1190,3,1)</f>
        <v/>
      </c>
      <c r="G1190" t="str">
        <f>MID('For utfylling'!$C1190,4,1)</f>
        <v/>
      </c>
      <c r="H1190" t="str">
        <f>MID('For utfylling'!$C1190,5,1)</f>
        <v/>
      </c>
      <c r="I1190" t="str">
        <f>MID('For utfylling'!$C1190,6,1)</f>
        <v/>
      </c>
      <c r="J1190" t="str">
        <f>MID('For utfylling'!$C1190,7,1)</f>
        <v/>
      </c>
      <c r="K1190" t="str">
        <f>MID('For utfylling'!$C1190,8,1)</f>
        <v/>
      </c>
      <c r="L1190" t="str">
        <f>MID('For utfylling'!$C1190,9,1)</f>
        <v/>
      </c>
      <c r="M1190" t="str">
        <f>MID('For utfylling'!$C1190,10,1)</f>
        <v/>
      </c>
      <c r="N1190" t="str">
        <f>RIGHT('For utfylling'!C1190,1)</f>
        <v/>
      </c>
      <c r="O1190">
        <f>IF(LEN('For utfylling'!C1190)&lt;11,1.1,SUM((D1190*$D$1+E1190*$E$1+F1190*$F$1+G1190*$G$1+H1190*$H$1+I1190*$I$1+J1190*$J$1+K1190*$K$1+L1190*$L$1+M1190*$M$1+N1190*$N$1))/11)</f>
        <v>1.1000000000000001</v>
      </c>
      <c r="P1190">
        <f>IF(LEN('For utfylling'!C1190)&lt;11,1.1,SUM((D1190*$D$2+E1190*$E$2+F1190*$F$2+G1190*$G$2+H1190*$H$2+I1190*$I$2+J1190*$J$2+K1190*$K$2+L1190*$L$2+M1190*$M$2))/11)</f>
        <v>1.1000000000000001</v>
      </c>
      <c r="S1190">
        <f t="shared" si="36"/>
        <v>19</v>
      </c>
      <c r="T1190">
        <f>YEAR('For utfylling'!B1190)</f>
        <v>1900</v>
      </c>
      <c r="U1190">
        <f t="shared" si="37"/>
        <v>1881</v>
      </c>
      <c r="V1190">
        <f>IF(OR(U1190='For utfylling'!F1190,U1190=('For utfylling'!F1190+1),U1190=('For utfylling'!F1190-1)),1,0)</f>
        <v>0</v>
      </c>
    </row>
    <row r="1191" spans="4:22" x14ac:dyDescent="0.2">
      <c r="D1191" t="str">
        <f>MID('For utfylling'!$C1191,1,1)</f>
        <v/>
      </c>
      <c r="E1191" t="str">
        <f>MID('For utfylling'!$C1191,2,1)</f>
        <v/>
      </c>
      <c r="F1191" t="str">
        <f>MID('For utfylling'!$C1191,3,1)</f>
        <v/>
      </c>
      <c r="G1191" t="str">
        <f>MID('For utfylling'!$C1191,4,1)</f>
        <v/>
      </c>
      <c r="H1191" t="str">
        <f>MID('For utfylling'!$C1191,5,1)</f>
        <v/>
      </c>
      <c r="I1191" t="str">
        <f>MID('For utfylling'!$C1191,6,1)</f>
        <v/>
      </c>
      <c r="J1191" t="str">
        <f>MID('For utfylling'!$C1191,7,1)</f>
        <v/>
      </c>
      <c r="K1191" t="str">
        <f>MID('For utfylling'!$C1191,8,1)</f>
        <v/>
      </c>
      <c r="L1191" t="str">
        <f>MID('For utfylling'!$C1191,9,1)</f>
        <v/>
      </c>
      <c r="M1191" t="str">
        <f>MID('For utfylling'!$C1191,10,1)</f>
        <v/>
      </c>
      <c r="N1191" t="str">
        <f>RIGHT('For utfylling'!C1191,1)</f>
        <v/>
      </c>
      <c r="O1191">
        <f>IF(LEN('For utfylling'!C1191)&lt;11,1.1,SUM((D1191*$D$1+E1191*$E$1+F1191*$F$1+G1191*$G$1+H1191*$H$1+I1191*$I$1+J1191*$J$1+K1191*$K$1+L1191*$L$1+M1191*$M$1+N1191*$N$1))/11)</f>
        <v>1.1000000000000001</v>
      </c>
      <c r="P1191">
        <f>IF(LEN('For utfylling'!C1191)&lt;11,1.1,SUM((D1191*$D$2+E1191*$E$2+F1191*$F$2+G1191*$G$2+H1191*$H$2+I1191*$I$2+J1191*$J$2+K1191*$K$2+L1191*$L$2+M1191*$M$2))/11)</f>
        <v>1.1000000000000001</v>
      </c>
      <c r="S1191">
        <f t="shared" si="36"/>
        <v>19</v>
      </c>
      <c r="T1191">
        <f>YEAR('For utfylling'!B1191)</f>
        <v>1900</v>
      </c>
      <c r="U1191">
        <f t="shared" si="37"/>
        <v>1881</v>
      </c>
      <c r="V1191">
        <f>IF(OR(U1191='For utfylling'!F1191,U1191=('For utfylling'!F1191+1),U1191=('For utfylling'!F1191-1)),1,0)</f>
        <v>0</v>
      </c>
    </row>
    <row r="1192" spans="4:22" x14ac:dyDescent="0.2">
      <c r="D1192" t="str">
        <f>MID('For utfylling'!$C1192,1,1)</f>
        <v/>
      </c>
      <c r="E1192" t="str">
        <f>MID('For utfylling'!$C1192,2,1)</f>
        <v/>
      </c>
      <c r="F1192" t="str">
        <f>MID('For utfylling'!$C1192,3,1)</f>
        <v/>
      </c>
      <c r="G1192" t="str">
        <f>MID('For utfylling'!$C1192,4,1)</f>
        <v/>
      </c>
      <c r="H1192" t="str">
        <f>MID('For utfylling'!$C1192,5,1)</f>
        <v/>
      </c>
      <c r="I1192" t="str">
        <f>MID('For utfylling'!$C1192,6,1)</f>
        <v/>
      </c>
      <c r="J1192" t="str">
        <f>MID('For utfylling'!$C1192,7,1)</f>
        <v/>
      </c>
      <c r="K1192" t="str">
        <f>MID('For utfylling'!$C1192,8,1)</f>
        <v/>
      </c>
      <c r="L1192" t="str">
        <f>MID('For utfylling'!$C1192,9,1)</f>
        <v/>
      </c>
      <c r="M1192" t="str">
        <f>MID('For utfylling'!$C1192,10,1)</f>
        <v/>
      </c>
      <c r="N1192" t="str">
        <f>RIGHT('For utfylling'!C1192,1)</f>
        <v/>
      </c>
      <c r="O1192">
        <f>IF(LEN('For utfylling'!C1192)&lt;11,1.1,SUM((D1192*$D$1+E1192*$E$1+F1192*$F$1+G1192*$G$1+H1192*$H$1+I1192*$I$1+J1192*$J$1+K1192*$K$1+L1192*$L$1+M1192*$M$1+N1192*$N$1))/11)</f>
        <v>1.1000000000000001</v>
      </c>
      <c r="P1192">
        <f>IF(LEN('For utfylling'!C1192)&lt;11,1.1,SUM((D1192*$D$2+E1192*$E$2+F1192*$F$2+G1192*$G$2+H1192*$H$2+I1192*$I$2+J1192*$J$2+K1192*$K$2+L1192*$L$2+M1192*$M$2))/11)</f>
        <v>1.1000000000000001</v>
      </c>
      <c r="S1192">
        <f t="shared" si="36"/>
        <v>19</v>
      </c>
      <c r="T1192">
        <f>YEAR('For utfylling'!B1192)</f>
        <v>1900</v>
      </c>
      <c r="U1192">
        <f t="shared" si="37"/>
        <v>1881</v>
      </c>
      <c r="V1192">
        <f>IF(OR(U1192='For utfylling'!F1192,U1192=('For utfylling'!F1192+1),U1192=('For utfylling'!F1192-1)),1,0)</f>
        <v>0</v>
      </c>
    </row>
    <row r="1193" spans="4:22" x14ac:dyDescent="0.2">
      <c r="D1193" t="str">
        <f>MID('For utfylling'!$C1193,1,1)</f>
        <v/>
      </c>
      <c r="E1193" t="str">
        <f>MID('For utfylling'!$C1193,2,1)</f>
        <v/>
      </c>
      <c r="F1193" t="str">
        <f>MID('For utfylling'!$C1193,3,1)</f>
        <v/>
      </c>
      <c r="G1193" t="str">
        <f>MID('For utfylling'!$C1193,4,1)</f>
        <v/>
      </c>
      <c r="H1193" t="str">
        <f>MID('For utfylling'!$C1193,5,1)</f>
        <v/>
      </c>
      <c r="I1193" t="str">
        <f>MID('For utfylling'!$C1193,6,1)</f>
        <v/>
      </c>
      <c r="J1193" t="str">
        <f>MID('For utfylling'!$C1193,7,1)</f>
        <v/>
      </c>
      <c r="K1193" t="str">
        <f>MID('For utfylling'!$C1193,8,1)</f>
        <v/>
      </c>
      <c r="L1193" t="str">
        <f>MID('For utfylling'!$C1193,9,1)</f>
        <v/>
      </c>
      <c r="M1193" t="str">
        <f>MID('For utfylling'!$C1193,10,1)</f>
        <v/>
      </c>
      <c r="N1193" t="str">
        <f>RIGHT('For utfylling'!C1193,1)</f>
        <v/>
      </c>
      <c r="O1193">
        <f>IF(LEN('For utfylling'!C1193)&lt;11,1.1,SUM((D1193*$D$1+E1193*$E$1+F1193*$F$1+G1193*$G$1+H1193*$H$1+I1193*$I$1+J1193*$J$1+K1193*$K$1+L1193*$L$1+M1193*$M$1+N1193*$N$1))/11)</f>
        <v>1.1000000000000001</v>
      </c>
      <c r="P1193">
        <f>IF(LEN('For utfylling'!C1193)&lt;11,1.1,SUM((D1193*$D$2+E1193*$E$2+F1193*$F$2+G1193*$G$2+H1193*$H$2+I1193*$I$2+J1193*$J$2+K1193*$K$2+L1193*$L$2+M1193*$M$2))/11)</f>
        <v>1.1000000000000001</v>
      </c>
      <c r="S1193">
        <f t="shared" si="36"/>
        <v>19</v>
      </c>
      <c r="T1193">
        <f>YEAR('For utfylling'!B1193)</f>
        <v>1900</v>
      </c>
      <c r="U1193">
        <f t="shared" si="37"/>
        <v>1881</v>
      </c>
      <c r="V1193">
        <f>IF(OR(U1193='For utfylling'!F1193,U1193=('For utfylling'!F1193+1),U1193=('For utfylling'!F1193-1)),1,0)</f>
        <v>0</v>
      </c>
    </row>
    <row r="1194" spans="4:22" x14ac:dyDescent="0.2">
      <c r="D1194" t="str">
        <f>MID('For utfylling'!$C1194,1,1)</f>
        <v/>
      </c>
      <c r="E1194" t="str">
        <f>MID('For utfylling'!$C1194,2,1)</f>
        <v/>
      </c>
      <c r="F1194" t="str">
        <f>MID('For utfylling'!$C1194,3,1)</f>
        <v/>
      </c>
      <c r="G1194" t="str">
        <f>MID('For utfylling'!$C1194,4,1)</f>
        <v/>
      </c>
      <c r="H1194" t="str">
        <f>MID('For utfylling'!$C1194,5,1)</f>
        <v/>
      </c>
      <c r="I1194" t="str">
        <f>MID('For utfylling'!$C1194,6,1)</f>
        <v/>
      </c>
      <c r="J1194" t="str">
        <f>MID('For utfylling'!$C1194,7,1)</f>
        <v/>
      </c>
      <c r="K1194" t="str">
        <f>MID('For utfylling'!$C1194,8,1)</f>
        <v/>
      </c>
      <c r="L1194" t="str">
        <f>MID('For utfylling'!$C1194,9,1)</f>
        <v/>
      </c>
      <c r="M1194" t="str">
        <f>MID('For utfylling'!$C1194,10,1)</f>
        <v/>
      </c>
      <c r="N1194" t="str">
        <f>RIGHT('For utfylling'!C1194,1)</f>
        <v/>
      </c>
      <c r="O1194">
        <f>IF(LEN('For utfylling'!C1194)&lt;11,1.1,SUM((D1194*$D$1+E1194*$E$1+F1194*$F$1+G1194*$G$1+H1194*$H$1+I1194*$I$1+J1194*$J$1+K1194*$K$1+L1194*$L$1+M1194*$M$1+N1194*$N$1))/11)</f>
        <v>1.1000000000000001</v>
      </c>
      <c r="P1194">
        <f>IF(LEN('For utfylling'!C1194)&lt;11,1.1,SUM((D1194*$D$2+E1194*$E$2+F1194*$F$2+G1194*$G$2+H1194*$H$2+I1194*$I$2+J1194*$J$2+K1194*$K$2+L1194*$L$2+M1194*$M$2))/11)</f>
        <v>1.1000000000000001</v>
      </c>
      <c r="S1194">
        <f t="shared" si="36"/>
        <v>19</v>
      </c>
      <c r="T1194">
        <f>YEAR('For utfylling'!B1194)</f>
        <v>1900</v>
      </c>
      <c r="U1194">
        <f t="shared" si="37"/>
        <v>1881</v>
      </c>
      <c r="V1194">
        <f>IF(OR(U1194='For utfylling'!F1194,U1194=('For utfylling'!F1194+1),U1194=('For utfylling'!F1194-1)),1,0)</f>
        <v>0</v>
      </c>
    </row>
    <row r="1195" spans="4:22" x14ac:dyDescent="0.2">
      <c r="D1195" t="str">
        <f>MID('For utfylling'!$C1195,1,1)</f>
        <v/>
      </c>
      <c r="E1195" t="str">
        <f>MID('For utfylling'!$C1195,2,1)</f>
        <v/>
      </c>
      <c r="F1195" t="str">
        <f>MID('For utfylling'!$C1195,3,1)</f>
        <v/>
      </c>
      <c r="G1195" t="str">
        <f>MID('For utfylling'!$C1195,4,1)</f>
        <v/>
      </c>
      <c r="H1195" t="str">
        <f>MID('For utfylling'!$C1195,5,1)</f>
        <v/>
      </c>
      <c r="I1195" t="str">
        <f>MID('For utfylling'!$C1195,6,1)</f>
        <v/>
      </c>
      <c r="J1195" t="str">
        <f>MID('For utfylling'!$C1195,7,1)</f>
        <v/>
      </c>
      <c r="K1195" t="str">
        <f>MID('For utfylling'!$C1195,8,1)</f>
        <v/>
      </c>
      <c r="L1195" t="str">
        <f>MID('For utfylling'!$C1195,9,1)</f>
        <v/>
      </c>
      <c r="M1195" t="str">
        <f>MID('For utfylling'!$C1195,10,1)</f>
        <v/>
      </c>
      <c r="N1195" t="str">
        <f>RIGHT('For utfylling'!C1195,1)</f>
        <v/>
      </c>
      <c r="O1195">
        <f>IF(LEN('For utfylling'!C1195)&lt;11,1.1,SUM((D1195*$D$1+E1195*$E$1+F1195*$F$1+G1195*$G$1+H1195*$H$1+I1195*$I$1+J1195*$J$1+K1195*$K$1+L1195*$L$1+M1195*$M$1+N1195*$N$1))/11)</f>
        <v>1.1000000000000001</v>
      </c>
      <c r="P1195">
        <f>IF(LEN('For utfylling'!C1195)&lt;11,1.1,SUM((D1195*$D$2+E1195*$E$2+F1195*$F$2+G1195*$G$2+H1195*$H$2+I1195*$I$2+J1195*$J$2+K1195*$K$2+L1195*$L$2+M1195*$M$2))/11)</f>
        <v>1.1000000000000001</v>
      </c>
      <c r="S1195">
        <f t="shared" si="36"/>
        <v>19</v>
      </c>
      <c r="T1195">
        <f>YEAR('For utfylling'!B1195)</f>
        <v>1900</v>
      </c>
      <c r="U1195">
        <f t="shared" si="37"/>
        <v>1881</v>
      </c>
      <c r="V1195">
        <f>IF(OR(U1195='For utfylling'!F1195,U1195=('For utfylling'!F1195+1),U1195=('For utfylling'!F1195-1)),1,0)</f>
        <v>0</v>
      </c>
    </row>
    <row r="1196" spans="4:22" x14ac:dyDescent="0.2">
      <c r="D1196" t="str">
        <f>MID('For utfylling'!$C1196,1,1)</f>
        <v/>
      </c>
      <c r="E1196" t="str">
        <f>MID('For utfylling'!$C1196,2,1)</f>
        <v/>
      </c>
      <c r="F1196" t="str">
        <f>MID('For utfylling'!$C1196,3,1)</f>
        <v/>
      </c>
      <c r="G1196" t="str">
        <f>MID('For utfylling'!$C1196,4,1)</f>
        <v/>
      </c>
      <c r="H1196" t="str">
        <f>MID('For utfylling'!$C1196,5,1)</f>
        <v/>
      </c>
      <c r="I1196" t="str">
        <f>MID('For utfylling'!$C1196,6,1)</f>
        <v/>
      </c>
      <c r="J1196" t="str">
        <f>MID('For utfylling'!$C1196,7,1)</f>
        <v/>
      </c>
      <c r="K1196" t="str">
        <f>MID('For utfylling'!$C1196,8,1)</f>
        <v/>
      </c>
      <c r="L1196" t="str">
        <f>MID('For utfylling'!$C1196,9,1)</f>
        <v/>
      </c>
      <c r="M1196" t="str">
        <f>MID('For utfylling'!$C1196,10,1)</f>
        <v/>
      </c>
      <c r="N1196" t="str">
        <f>RIGHT('For utfylling'!C1196,1)</f>
        <v/>
      </c>
      <c r="O1196">
        <f>IF(LEN('For utfylling'!C1196)&lt;11,1.1,SUM((D1196*$D$1+E1196*$E$1+F1196*$F$1+G1196*$G$1+H1196*$H$1+I1196*$I$1+J1196*$J$1+K1196*$K$1+L1196*$L$1+M1196*$M$1+N1196*$N$1))/11)</f>
        <v>1.1000000000000001</v>
      </c>
      <c r="P1196">
        <f>IF(LEN('For utfylling'!C1196)&lt;11,1.1,SUM((D1196*$D$2+E1196*$E$2+F1196*$F$2+G1196*$G$2+H1196*$H$2+I1196*$I$2+J1196*$J$2+K1196*$K$2+L1196*$L$2+M1196*$M$2))/11)</f>
        <v>1.1000000000000001</v>
      </c>
      <c r="S1196">
        <f t="shared" si="36"/>
        <v>19</v>
      </c>
      <c r="T1196">
        <f>YEAR('For utfylling'!B1196)</f>
        <v>1900</v>
      </c>
      <c r="U1196">
        <f t="shared" si="37"/>
        <v>1881</v>
      </c>
      <c r="V1196">
        <f>IF(OR(U1196='For utfylling'!F1196,U1196=('For utfylling'!F1196+1),U1196=('For utfylling'!F1196-1)),1,0)</f>
        <v>0</v>
      </c>
    </row>
    <row r="1197" spans="4:22" x14ac:dyDescent="0.2">
      <c r="D1197" t="str">
        <f>MID('For utfylling'!$C1197,1,1)</f>
        <v/>
      </c>
      <c r="E1197" t="str">
        <f>MID('For utfylling'!$C1197,2,1)</f>
        <v/>
      </c>
      <c r="F1197" t="str">
        <f>MID('For utfylling'!$C1197,3,1)</f>
        <v/>
      </c>
      <c r="G1197" t="str">
        <f>MID('For utfylling'!$C1197,4,1)</f>
        <v/>
      </c>
      <c r="H1197" t="str">
        <f>MID('For utfylling'!$C1197,5,1)</f>
        <v/>
      </c>
      <c r="I1197" t="str">
        <f>MID('For utfylling'!$C1197,6,1)</f>
        <v/>
      </c>
      <c r="J1197" t="str">
        <f>MID('For utfylling'!$C1197,7,1)</f>
        <v/>
      </c>
      <c r="K1197" t="str">
        <f>MID('For utfylling'!$C1197,8,1)</f>
        <v/>
      </c>
      <c r="L1197" t="str">
        <f>MID('For utfylling'!$C1197,9,1)</f>
        <v/>
      </c>
      <c r="M1197" t="str">
        <f>MID('For utfylling'!$C1197,10,1)</f>
        <v/>
      </c>
      <c r="N1197" t="str">
        <f>RIGHT('For utfylling'!C1197,1)</f>
        <v/>
      </c>
      <c r="O1197">
        <f>IF(LEN('For utfylling'!C1197)&lt;11,1.1,SUM((D1197*$D$1+E1197*$E$1+F1197*$F$1+G1197*$G$1+H1197*$H$1+I1197*$I$1+J1197*$J$1+K1197*$K$1+L1197*$L$1+M1197*$M$1+N1197*$N$1))/11)</f>
        <v>1.1000000000000001</v>
      </c>
      <c r="P1197">
        <f>IF(LEN('For utfylling'!C1197)&lt;11,1.1,SUM((D1197*$D$2+E1197*$E$2+F1197*$F$2+G1197*$G$2+H1197*$H$2+I1197*$I$2+J1197*$J$2+K1197*$K$2+L1197*$L$2+M1197*$M$2))/11)</f>
        <v>1.1000000000000001</v>
      </c>
      <c r="S1197">
        <f t="shared" si="36"/>
        <v>19</v>
      </c>
      <c r="T1197">
        <f>YEAR('For utfylling'!B1197)</f>
        <v>1900</v>
      </c>
      <c r="U1197">
        <f t="shared" si="37"/>
        <v>1881</v>
      </c>
      <c r="V1197">
        <f>IF(OR(U1197='For utfylling'!F1197,U1197=('For utfylling'!F1197+1),U1197=('For utfylling'!F1197-1)),1,0)</f>
        <v>0</v>
      </c>
    </row>
    <row r="1198" spans="4:22" x14ac:dyDescent="0.2">
      <c r="D1198" t="str">
        <f>MID('For utfylling'!$C1198,1,1)</f>
        <v/>
      </c>
      <c r="E1198" t="str">
        <f>MID('For utfylling'!$C1198,2,1)</f>
        <v/>
      </c>
      <c r="F1198" t="str">
        <f>MID('For utfylling'!$C1198,3,1)</f>
        <v/>
      </c>
      <c r="G1198" t="str">
        <f>MID('For utfylling'!$C1198,4,1)</f>
        <v/>
      </c>
      <c r="H1198" t="str">
        <f>MID('For utfylling'!$C1198,5,1)</f>
        <v/>
      </c>
      <c r="I1198" t="str">
        <f>MID('For utfylling'!$C1198,6,1)</f>
        <v/>
      </c>
      <c r="J1198" t="str">
        <f>MID('For utfylling'!$C1198,7,1)</f>
        <v/>
      </c>
      <c r="K1198" t="str">
        <f>MID('For utfylling'!$C1198,8,1)</f>
        <v/>
      </c>
      <c r="L1198" t="str">
        <f>MID('For utfylling'!$C1198,9,1)</f>
        <v/>
      </c>
      <c r="M1198" t="str">
        <f>MID('For utfylling'!$C1198,10,1)</f>
        <v/>
      </c>
      <c r="N1198" t="str">
        <f>RIGHT('For utfylling'!C1198,1)</f>
        <v/>
      </c>
      <c r="O1198">
        <f>IF(LEN('For utfylling'!C1198)&lt;11,1.1,SUM((D1198*$D$1+E1198*$E$1+F1198*$F$1+G1198*$G$1+H1198*$H$1+I1198*$I$1+J1198*$J$1+K1198*$K$1+L1198*$L$1+M1198*$M$1+N1198*$N$1))/11)</f>
        <v>1.1000000000000001</v>
      </c>
      <c r="P1198">
        <f>IF(LEN('For utfylling'!C1198)&lt;11,1.1,SUM((D1198*$D$2+E1198*$E$2+F1198*$F$2+G1198*$G$2+H1198*$H$2+I1198*$I$2+J1198*$J$2+K1198*$K$2+L1198*$L$2+M1198*$M$2))/11)</f>
        <v>1.1000000000000001</v>
      </c>
      <c r="S1198">
        <f t="shared" si="36"/>
        <v>19</v>
      </c>
      <c r="T1198">
        <f>YEAR('For utfylling'!B1198)</f>
        <v>1900</v>
      </c>
      <c r="U1198">
        <f t="shared" si="37"/>
        <v>1881</v>
      </c>
      <c r="V1198">
        <f>IF(OR(U1198='For utfylling'!F1198,U1198=('For utfylling'!F1198+1),U1198=('For utfylling'!F1198-1)),1,0)</f>
        <v>0</v>
      </c>
    </row>
    <row r="1199" spans="4:22" x14ac:dyDescent="0.2">
      <c r="D1199" t="str">
        <f>MID('For utfylling'!$C1199,1,1)</f>
        <v/>
      </c>
      <c r="E1199" t="str">
        <f>MID('For utfylling'!$C1199,2,1)</f>
        <v/>
      </c>
      <c r="F1199" t="str">
        <f>MID('For utfylling'!$C1199,3,1)</f>
        <v/>
      </c>
      <c r="G1199" t="str">
        <f>MID('For utfylling'!$C1199,4,1)</f>
        <v/>
      </c>
      <c r="H1199" t="str">
        <f>MID('For utfylling'!$C1199,5,1)</f>
        <v/>
      </c>
      <c r="I1199" t="str">
        <f>MID('For utfylling'!$C1199,6,1)</f>
        <v/>
      </c>
      <c r="J1199" t="str">
        <f>MID('For utfylling'!$C1199,7,1)</f>
        <v/>
      </c>
      <c r="K1199" t="str">
        <f>MID('For utfylling'!$C1199,8,1)</f>
        <v/>
      </c>
      <c r="L1199" t="str">
        <f>MID('For utfylling'!$C1199,9,1)</f>
        <v/>
      </c>
      <c r="M1199" t="str">
        <f>MID('For utfylling'!$C1199,10,1)</f>
        <v/>
      </c>
      <c r="N1199" t="str">
        <f>RIGHT('For utfylling'!C1199,1)</f>
        <v/>
      </c>
      <c r="O1199">
        <f>IF(LEN('For utfylling'!C1199)&lt;11,1.1,SUM((D1199*$D$1+E1199*$E$1+F1199*$F$1+G1199*$G$1+H1199*$H$1+I1199*$I$1+J1199*$J$1+K1199*$K$1+L1199*$L$1+M1199*$M$1+N1199*$N$1))/11)</f>
        <v>1.1000000000000001</v>
      </c>
      <c r="P1199">
        <f>IF(LEN('For utfylling'!C1199)&lt;11,1.1,SUM((D1199*$D$2+E1199*$E$2+F1199*$F$2+G1199*$G$2+H1199*$H$2+I1199*$I$2+J1199*$J$2+K1199*$K$2+L1199*$L$2+M1199*$M$2))/11)</f>
        <v>1.1000000000000001</v>
      </c>
      <c r="S1199">
        <f t="shared" si="36"/>
        <v>19</v>
      </c>
      <c r="T1199">
        <f>YEAR('For utfylling'!B1199)</f>
        <v>1900</v>
      </c>
      <c r="U1199">
        <f t="shared" si="37"/>
        <v>1881</v>
      </c>
      <c r="V1199">
        <f>IF(OR(U1199='For utfylling'!F1199,U1199=('For utfylling'!F1199+1),U1199=('For utfylling'!F1199-1)),1,0)</f>
        <v>0</v>
      </c>
    </row>
    <row r="1200" spans="4:22" x14ac:dyDescent="0.2">
      <c r="D1200" t="str">
        <f>MID('For utfylling'!$C1200,1,1)</f>
        <v/>
      </c>
      <c r="E1200" t="str">
        <f>MID('For utfylling'!$C1200,2,1)</f>
        <v/>
      </c>
      <c r="F1200" t="str">
        <f>MID('For utfylling'!$C1200,3,1)</f>
        <v/>
      </c>
      <c r="G1200" t="str">
        <f>MID('For utfylling'!$C1200,4,1)</f>
        <v/>
      </c>
      <c r="H1200" t="str">
        <f>MID('For utfylling'!$C1200,5,1)</f>
        <v/>
      </c>
      <c r="I1200" t="str">
        <f>MID('For utfylling'!$C1200,6,1)</f>
        <v/>
      </c>
      <c r="J1200" t="str">
        <f>MID('For utfylling'!$C1200,7,1)</f>
        <v/>
      </c>
      <c r="K1200" t="str">
        <f>MID('For utfylling'!$C1200,8,1)</f>
        <v/>
      </c>
      <c r="L1200" t="str">
        <f>MID('For utfylling'!$C1200,9,1)</f>
        <v/>
      </c>
      <c r="M1200" t="str">
        <f>MID('For utfylling'!$C1200,10,1)</f>
        <v/>
      </c>
      <c r="N1200" t="str">
        <f>RIGHT('For utfylling'!C1200,1)</f>
        <v/>
      </c>
      <c r="O1200">
        <f>IF(LEN('For utfylling'!C1200)&lt;11,1.1,SUM((D1200*$D$1+E1200*$E$1+F1200*$F$1+G1200*$G$1+H1200*$H$1+I1200*$I$1+J1200*$J$1+K1200*$K$1+L1200*$L$1+M1200*$M$1+N1200*$N$1))/11)</f>
        <v>1.1000000000000001</v>
      </c>
      <c r="P1200">
        <f>IF(LEN('For utfylling'!C1200)&lt;11,1.1,SUM((D1200*$D$2+E1200*$E$2+F1200*$F$2+G1200*$G$2+H1200*$H$2+I1200*$I$2+J1200*$J$2+K1200*$K$2+L1200*$L$2+M1200*$M$2))/11)</f>
        <v>1.1000000000000001</v>
      </c>
      <c r="S1200">
        <f t="shared" si="36"/>
        <v>19</v>
      </c>
      <c r="T1200">
        <f>YEAR('For utfylling'!B1200)</f>
        <v>1900</v>
      </c>
      <c r="U1200">
        <f t="shared" si="37"/>
        <v>1881</v>
      </c>
      <c r="V1200">
        <f>IF(OR(U1200='For utfylling'!F1200,U1200=('For utfylling'!F1200+1),U1200=('For utfylling'!F1200-1)),1,0)</f>
        <v>0</v>
      </c>
    </row>
    <row r="1201" spans="4:22" x14ac:dyDescent="0.2">
      <c r="D1201" t="str">
        <f>MID('For utfylling'!$C1201,1,1)</f>
        <v/>
      </c>
      <c r="E1201" t="str">
        <f>MID('For utfylling'!$C1201,2,1)</f>
        <v/>
      </c>
      <c r="F1201" t="str">
        <f>MID('For utfylling'!$C1201,3,1)</f>
        <v/>
      </c>
      <c r="G1201" t="str">
        <f>MID('For utfylling'!$C1201,4,1)</f>
        <v/>
      </c>
      <c r="H1201" t="str">
        <f>MID('For utfylling'!$C1201,5,1)</f>
        <v/>
      </c>
      <c r="I1201" t="str">
        <f>MID('For utfylling'!$C1201,6,1)</f>
        <v/>
      </c>
      <c r="J1201" t="str">
        <f>MID('For utfylling'!$C1201,7,1)</f>
        <v/>
      </c>
      <c r="K1201" t="str">
        <f>MID('For utfylling'!$C1201,8,1)</f>
        <v/>
      </c>
      <c r="L1201" t="str">
        <f>MID('For utfylling'!$C1201,9,1)</f>
        <v/>
      </c>
      <c r="M1201" t="str">
        <f>MID('For utfylling'!$C1201,10,1)</f>
        <v/>
      </c>
      <c r="N1201" t="str">
        <f>RIGHT('For utfylling'!C1201,1)</f>
        <v/>
      </c>
      <c r="O1201">
        <f>IF(LEN('For utfylling'!C1201)&lt;11,1.1,SUM((D1201*$D$1+E1201*$E$1+F1201*$F$1+G1201*$G$1+H1201*$H$1+I1201*$I$1+J1201*$J$1+K1201*$K$1+L1201*$L$1+M1201*$M$1+N1201*$N$1))/11)</f>
        <v>1.1000000000000001</v>
      </c>
      <c r="P1201">
        <f>IF(LEN('For utfylling'!C1201)&lt;11,1.1,SUM((D1201*$D$2+E1201*$E$2+F1201*$F$2+G1201*$G$2+H1201*$H$2+I1201*$I$2+J1201*$J$2+K1201*$K$2+L1201*$L$2+M1201*$M$2))/11)</f>
        <v>1.1000000000000001</v>
      </c>
      <c r="S1201">
        <f t="shared" si="36"/>
        <v>19</v>
      </c>
      <c r="T1201">
        <f>YEAR('For utfylling'!B1201)</f>
        <v>1900</v>
      </c>
      <c r="U1201">
        <f t="shared" si="37"/>
        <v>1881</v>
      </c>
      <c r="V1201">
        <f>IF(OR(U1201='For utfylling'!F1201,U1201=('For utfylling'!F1201+1),U1201=('For utfylling'!F1201-1)),1,0)</f>
        <v>0</v>
      </c>
    </row>
    <row r="1202" spans="4:22" x14ac:dyDescent="0.2">
      <c r="D1202" t="str">
        <f>MID('For utfylling'!$C1202,1,1)</f>
        <v/>
      </c>
      <c r="E1202" t="str">
        <f>MID('For utfylling'!$C1202,2,1)</f>
        <v/>
      </c>
      <c r="F1202" t="str">
        <f>MID('For utfylling'!$C1202,3,1)</f>
        <v/>
      </c>
      <c r="G1202" t="str">
        <f>MID('For utfylling'!$C1202,4,1)</f>
        <v/>
      </c>
      <c r="H1202" t="str">
        <f>MID('For utfylling'!$C1202,5,1)</f>
        <v/>
      </c>
      <c r="I1202" t="str">
        <f>MID('For utfylling'!$C1202,6,1)</f>
        <v/>
      </c>
      <c r="J1202" t="str">
        <f>MID('For utfylling'!$C1202,7,1)</f>
        <v/>
      </c>
      <c r="K1202" t="str">
        <f>MID('For utfylling'!$C1202,8,1)</f>
        <v/>
      </c>
      <c r="L1202" t="str">
        <f>MID('For utfylling'!$C1202,9,1)</f>
        <v/>
      </c>
      <c r="M1202" t="str">
        <f>MID('For utfylling'!$C1202,10,1)</f>
        <v/>
      </c>
      <c r="N1202" t="str">
        <f>RIGHT('For utfylling'!C1202,1)</f>
        <v/>
      </c>
      <c r="O1202">
        <f>IF(LEN('For utfylling'!C1202)&lt;11,1.1,SUM((D1202*$D$1+E1202*$E$1+F1202*$F$1+G1202*$G$1+H1202*$H$1+I1202*$I$1+J1202*$J$1+K1202*$K$1+L1202*$L$1+M1202*$M$1+N1202*$N$1))/11)</f>
        <v>1.1000000000000001</v>
      </c>
      <c r="P1202">
        <f>IF(LEN('For utfylling'!C1202)&lt;11,1.1,SUM((D1202*$D$2+E1202*$E$2+F1202*$F$2+G1202*$G$2+H1202*$H$2+I1202*$I$2+J1202*$J$2+K1202*$K$2+L1202*$L$2+M1202*$M$2))/11)</f>
        <v>1.1000000000000001</v>
      </c>
      <c r="S1202">
        <f t="shared" si="36"/>
        <v>19</v>
      </c>
      <c r="T1202">
        <f>YEAR('For utfylling'!B1202)</f>
        <v>1900</v>
      </c>
      <c r="U1202">
        <f t="shared" si="37"/>
        <v>1881</v>
      </c>
      <c r="V1202">
        <f>IF(OR(U1202='For utfylling'!F1202,U1202=('For utfylling'!F1202+1),U1202=('For utfylling'!F1202-1)),1,0)</f>
        <v>0</v>
      </c>
    </row>
    <row r="1203" spans="4:22" x14ac:dyDescent="0.2">
      <c r="D1203" t="str">
        <f>MID('For utfylling'!$C1203,1,1)</f>
        <v/>
      </c>
      <c r="E1203" t="str">
        <f>MID('For utfylling'!$C1203,2,1)</f>
        <v/>
      </c>
      <c r="F1203" t="str">
        <f>MID('For utfylling'!$C1203,3,1)</f>
        <v/>
      </c>
      <c r="G1203" t="str">
        <f>MID('For utfylling'!$C1203,4,1)</f>
        <v/>
      </c>
      <c r="H1203" t="str">
        <f>MID('For utfylling'!$C1203,5,1)</f>
        <v/>
      </c>
      <c r="I1203" t="str">
        <f>MID('For utfylling'!$C1203,6,1)</f>
        <v/>
      </c>
      <c r="J1203" t="str">
        <f>MID('For utfylling'!$C1203,7,1)</f>
        <v/>
      </c>
      <c r="K1203" t="str">
        <f>MID('For utfylling'!$C1203,8,1)</f>
        <v/>
      </c>
      <c r="L1203" t="str">
        <f>MID('For utfylling'!$C1203,9,1)</f>
        <v/>
      </c>
      <c r="M1203" t="str">
        <f>MID('For utfylling'!$C1203,10,1)</f>
        <v/>
      </c>
      <c r="N1203" t="str">
        <f>RIGHT('For utfylling'!C1203,1)</f>
        <v/>
      </c>
      <c r="O1203">
        <f>IF(LEN('For utfylling'!C1203)&lt;11,1.1,SUM((D1203*$D$1+E1203*$E$1+F1203*$F$1+G1203*$G$1+H1203*$H$1+I1203*$I$1+J1203*$J$1+K1203*$K$1+L1203*$L$1+M1203*$M$1+N1203*$N$1))/11)</f>
        <v>1.1000000000000001</v>
      </c>
      <c r="P1203">
        <f>IF(LEN('For utfylling'!C1203)&lt;11,1.1,SUM((D1203*$D$2+E1203*$E$2+F1203*$F$2+G1203*$G$2+H1203*$H$2+I1203*$I$2+J1203*$J$2+K1203*$K$2+L1203*$L$2+M1203*$M$2))/11)</f>
        <v>1.1000000000000001</v>
      </c>
      <c r="S1203">
        <f t="shared" si="36"/>
        <v>19</v>
      </c>
      <c r="T1203">
        <f>YEAR('For utfylling'!B1203)</f>
        <v>1900</v>
      </c>
      <c r="U1203">
        <f t="shared" si="37"/>
        <v>1881</v>
      </c>
      <c r="V1203">
        <f>IF(OR(U1203='For utfylling'!F1203,U1203=('For utfylling'!F1203+1),U1203=('For utfylling'!F1203-1)),1,0)</f>
        <v>0</v>
      </c>
    </row>
    <row r="1204" spans="4:22" x14ac:dyDescent="0.2">
      <c r="D1204" t="str">
        <f>MID('For utfylling'!$C1204,1,1)</f>
        <v/>
      </c>
      <c r="E1204" t="str">
        <f>MID('For utfylling'!$C1204,2,1)</f>
        <v/>
      </c>
      <c r="F1204" t="str">
        <f>MID('For utfylling'!$C1204,3,1)</f>
        <v/>
      </c>
      <c r="G1204" t="str">
        <f>MID('For utfylling'!$C1204,4,1)</f>
        <v/>
      </c>
      <c r="H1204" t="str">
        <f>MID('For utfylling'!$C1204,5,1)</f>
        <v/>
      </c>
      <c r="I1204" t="str">
        <f>MID('For utfylling'!$C1204,6,1)</f>
        <v/>
      </c>
      <c r="J1204" t="str">
        <f>MID('For utfylling'!$C1204,7,1)</f>
        <v/>
      </c>
      <c r="K1204" t="str">
        <f>MID('For utfylling'!$C1204,8,1)</f>
        <v/>
      </c>
      <c r="L1204" t="str">
        <f>MID('For utfylling'!$C1204,9,1)</f>
        <v/>
      </c>
      <c r="M1204" t="str">
        <f>MID('For utfylling'!$C1204,10,1)</f>
        <v/>
      </c>
      <c r="N1204" t="str">
        <f>RIGHT('For utfylling'!C1204,1)</f>
        <v/>
      </c>
      <c r="O1204">
        <f>IF(LEN('For utfylling'!C1204)&lt;11,1.1,SUM((D1204*$D$1+E1204*$E$1+F1204*$F$1+G1204*$G$1+H1204*$H$1+I1204*$I$1+J1204*$J$1+K1204*$K$1+L1204*$L$1+M1204*$M$1+N1204*$N$1))/11)</f>
        <v>1.1000000000000001</v>
      </c>
      <c r="P1204">
        <f>IF(LEN('For utfylling'!C1204)&lt;11,1.1,SUM((D1204*$D$2+E1204*$E$2+F1204*$F$2+G1204*$G$2+H1204*$H$2+I1204*$I$2+J1204*$J$2+K1204*$K$2+L1204*$L$2+M1204*$M$2))/11)</f>
        <v>1.1000000000000001</v>
      </c>
      <c r="S1204">
        <f t="shared" si="36"/>
        <v>19</v>
      </c>
      <c r="T1204">
        <f>YEAR('For utfylling'!B1204)</f>
        <v>1900</v>
      </c>
      <c r="U1204">
        <f t="shared" si="37"/>
        <v>1881</v>
      </c>
      <c r="V1204">
        <f>IF(OR(U1204='For utfylling'!F1204,U1204=('For utfylling'!F1204+1),U1204=('For utfylling'!F1204-1)),1,0)</f>
        <v>0</v>
      </c>
    </row>
    <row r="1205" spans="4:22" x14ac:dyDescent="0.2">
      <c r="D1205" t="str">
        <f>MID('For utfylling'!$C1205,1,1)</f>
        <v/>
      </c>
      <c r="E1205" t="str">
        <f>MID('For utfylling'!$C1205,2,1)</f>
        <v/>
      </c>
      <c r="F1205" t="str">
        <f>MID('For utfylling'!$C1205,3,1)</f>
        <v/>
      </c>
      <c r="G1205" t="str">
        <f>MID('For utfylling'!$C1205,4,1)</f>
        <v/>
      </c>
      <c r="H1205" t="str">
        <f>MID('For utfylling'!$C1205,5,1)</f>
        <v/>
      </c>
      <c r="I1205" t="str">
        <f>MID('For utfylling'!$C1205,6,1)</f>
        <v/>
      </c>
      <c r="J1205" t="str">
        <f>MID('For utfylling'!$C1205,7,1)</f>
        <v/>
      </c>
      <c r="K1205" t="str">
        <f>MID('For utfylling'!$C1205,8,1)</f>
        <v/>
      </c>
      <c r="L1205" t="str">
        <f>MID('For utfylling'!$C1205,9,1)</f>
        <v/>
      </c>
      <c r="M1205" t="str">
        <f>MID('For utfylling'!$C1205,10,1)</f>
        <v/>
      </c>
      <c r="N1205" t="str">
        <f>RIGHT('For utfylling'!C1205,1)</f>
        <v/>
      </c>
      <c r="O1205">
        <f>IF(LEN('For utfylling'!C1205)&lt;11,1.1,SUM((D1205*$D$1+E1205*$E$1+F1205*$F$1+G1205*$G$1+H1205*$H$1+I1205*$I$1+J1205*$J$1+K1205*$K$1+L1205*$L$1+M1205*$M$1+N1205*$N$1))/11)</f>
        <v>1.1000000000000001</v>
      </c>
      <c r="P1205">
        <f>IF(LEN('For utfylling'!C1205)&lt;11,1.1,SUM((D1205*$D$2+E1205*$E$2+F1205*$F$2+G1205*$G$2+H1205*$H$2+I1205*$I$2+J1205*$J$2+K1205*$K$2+L1205*$L$2+M1205*$M$2))/11)</f>
        <v>1.1000000000000001</v>
      </c>
      <c r="S1205">
        <f t="shared" si="36"/>
        <v>19</v>
      </c>
      <c r="T1205">
        <f>YEAR('For utfylling'!B1205)</f>
        <v>1900</v>
      </c>
      <c r="U1205">
        <f t="shared" si="37"/>
        <v>1881</v>
      </c>
      <c r="V1205">
        <f>IF(OR(U1205='For utfylling'!F1205,U1205=('For utfylling'!F1205+1),U1205=('For utfylling'!F1205-1)),1,0)</f>
        <v>0</v>
      </c>
    </row>
    <row r="1206" spans="4:22" x14ac:dyDescent="0.2">
      <c r="D1206" t="str">
        <f>MID('For utfylling'!$C1206,1,1)</f>
        <v/>
      </c>
      <c r="E1206" t="str">
        <f>MID('For utfylling'!$C1206,2,1)</f>
        <v/>
      </c>
      <c r="F1206" t="str">
        <f>MID('For utfylling'!$C1206,3,1)</f>
        <v/>
      </c>
      <c r="G1206" t="str">
        <f>MID('For utfylling'!$C1206,4,1)</f>
        <v/>
      </c>
      <c r="H1206" t="str">
        <f>MID('For utfylling'!$C1206,5,1)</f>
        <v/>
      </c>
      <c r="I1206" t="str">
        <f>MID('For utfylling'!$C1206,6,1)</f>
        <v/>
      </c>
      <c r="J1206" t="str">
        <f>MID('For utfylling'!$C1206,7,1)</f>
        <v/>
      </c>
      <c r="K1206" t="str">
        <f>MID('For utfylling'!$C1206,8,1)</f>
        <v/>
      </c>
      <c r="L1206" t="str">
        <f>MID('For utfylling'!$C1206,9,1)</f>
        <v/>
      </c>
      <c r="M1206" t="str">
        <f>MID('For utfylling'!$C1206,10,1)</f>
        <v/>
      </c>
      <c r="N1206" t="str">
        <f>RIGHT('For utfylling'!C1206,1)</f>
        <v/>
      </c>
      <c r="O1206">
        <f>IF(LEN('For utfylling'!C1206)&lt;11,1.1,SUM((D1206*$D$1+E1206*$E$1+F1206*$F$1+G1206*$G$1+H1206*$H$1+I1206*$I$1+J1206*$J$1+K1206*$K$1+L1206*$L$1+M1206*$M$1+N1206*$N$1))/11)</f>
        <v>1.1000000000000001</v>
      </c>
      <c r="P1206">
        <f>IF(LEN('For utfylling'!C1206)&lt;11,1.1,SUM((D1206*$D$2+E1206*$E$2+F1206*$F$2+G1206*$G$2+H1206*$H$2+I1206*$I$2+J1206*$J$2+K1206*$K$2+L1206*$L$2+M1206*$M$2))/11)</f>
        <v>1.1000000000000001</v>
      </c>
      <c r="S1206">
        <f t="shared" si="36"/>
        <v>19</v>
      </c>
      <c r="T1206">
        <f>YEAR('For utfylling'!B1206)</f>
        <v>1900</v>
      </c>
      <c r="U1206">
        <f t="shared" si="37"/>
        <v>1881</v>
      </c>
      <c r="V1206">
        <f>IF(OR(U1206='For utfylling'!F1206,U1206=('For utfylling'!F1206+1),U1206=('For utfylling'!F1206-1)),1,0)</f>
        <v>0</v>
      </c>
    </row>
    <row r="1207" spans="4:22" x14ac:dyDescent="0.2">
      <c r="D1207" t="str">
        <f>MID('For utfylling'!$C1207,1,1)</f>
        <v/>
      </c>
      <c r="E1207" t="str">
        <f>MID('For utfylling'!$C1207,2,1)</f>
        <v/>
      </c>
      <c r="F1207" t="str">
        <f>MID('For utfylling'!$C1207,3,1)</f>
        <v/>
      </c>
      <c r="G1207" t="str">
        <f>MID('For utfylling'!$C1207,4,1)</f>
        <v/>
      </c>
      <c r="H1207" t="str">
        <f>MID('For utfylling'!$C1207,5,1)</f>
        <v/>
      </c>
      <c r="I1207" t="str">
        <f>MID('For utfylling'!$C1207,6,1)</f>
        <v/>
      </c>
      <c r="J1207" t="str">
        <f>MID('For utfylling'!$C1207,7,1)</f>
        <v/>
      </c>
      <c r="K1207" t="str">
        <f>MID('For utfylling'!$C1207,8,1)</f>
        <v/>
      </c>
      <c r="L1207" t="str">
        <f>MID('For utfylling'!$C1207,9,1)</f>
        <v/>
      </c>
      <c r="M1207" t="str">
        <f>MID('For utfylling'!$C1207,10,1)</f>
        <v/>
      </c>
      <c r="N1207" t="str">
        <f>RIGHT('For utfylling'!C1207,1)</f>
        <v/>
      </c>
      <c r="O1207">
        <f>IF(LEN('For utfylling'!C1207)&lt;11,1.1,SUM((D1207*$D$1+E1207*$E$1+F1207*$F$1+G1207*$G$1+H1207*$H$1+I1207*$I$1+J1207*$J$1+K1207*$K$1+L1207*$L$1+M1207*$M$1+N1207*$N$1))/11)</f>
        <v>1.1000000000000001</v>
      </c>
      <c r="P1207">
        <f>IF(LEN('For utfylling'!C1207)&lt;11,1.1,SUM((D1207*$D$2+E1207*$E$2+F1207*$F$2+G1207*$G$2+H1207*$H$2+I1207*$I$2+J1207*$J$2+K1207*$K$2+L1207*$L$2+M1207*$M$2))/11)</f>
        <v>1.1000000000000001</v>
      </c>
      <c r="S1207">
        <f t="shared" si="36"/>
        <v>19</v>
      </c>
      <c r="T1207">
        <f>YEAR('For utfylling'!B1207)</f>
        <v>1900</v>
      </c>
      <c r="U1207">
        <f t="shared" si="37"/>
        <v>1881</v>
      </c>
      <c r="V1207">
        <f>IF(OR(U1207='For utfylling'!F1207,U1207=('For utfylling'!F1207+1),U1207=('For utfylling'!F1207-1)),1,0)</f>
        <v>0</v>
      </c>
    </row>
    <row r="1208" spans="4:22" x14ac:dyDescent="0.2">
      <c r="D1208" t="str">
        <f>MID('For utfylling'!$C1208,1,1)</f>
        <v/>
      </c>
      <c r="E1208" t="str">
        <f>MID('For utfylling'!$C1208,2,1)</f>
        <v/>
      </c>
      <c r="F1208" t="str">
        <f>MID('For utfylling'!$C1208,3,1)</f>
        <v/>
      </c>
      <c r="G1208" t="str">
        <f>MID('For utfylling'!$C1208,4,1)</f>
        <v/>
      </c>
      <c r="H1208" t="str">
        <f>MID('For utfylling'!$C1208,5,1)</f>
        <v/>
      </c>
      <c r="I1208" t="str">
        <f>MID('For utfylling'!$C1208,6,1)</f>
        <v/>
      </c>
      <c r="J1208" t="str">
        <f>MID('For utfylling'!$C1208,7,1)</f>
        <v/>
      </c>
      <c r="K1208" t="str">
        <f>MID('For utfylling'!$C1208,8,1)</f>
        <v/>
      </c>
      <c r="L1208" t="str">
        <f>MID('For utfylling'!$C1208,9,1)</f>
        <v/>
      </c>
      <c r="M1208" t="str">
        <f>MID('For utfylling'!$C1208,10,1)</f>
        <v/>
      </c>
      <c r="N1208" t="str">
        <f>RIGHT('For utfylling'!C1208,1)</f>
        <v/>
      </c>
      <c r="O1208">
        <f>IF(LEN('For utfylling'!C1208)&lt;11,1.1,SUM((D1208*$D$1+E1208*$E$1+F1208*$F$1+G1208*$G$1+H1208*$H$1+I1208*$I$1+J1208*$J$1+K1208*$K$1+L1208*$L$1+M1208*$M$1+N1208*$N$1))/11)</f>
        <v>1.1000000000000001</v>
      </c>
      <c r="P1208">
        <f>IF(LEN('For utfylling'!C1208)&lt;11,1.1,SUM((D1208*$D$2+E1208*$E$2+F1208*$F$2+G1208*$G$2+H1208*$H$2+I1208*$I$2+J1208*$J$2+K1208*$K$2+L1208*$L$2+M1208*$M$2))/11)</f>
        <v>1.1000000000000001</v>
      </c>
      <c r="S1208">
        <f t="shared" si="36"/>
        <v>19</v>
      </c>
      <c r="T1208">
        <f>YEAR('For utfylling'!B1208)</f>
        <v>1900</v>
      </c>
      <c r="U1208">
        <f t="shared" si="37"/>
        <v>1881</v>
      </c>
      <c r="V1208">
        <f>IF(OR(U1208='For utfylling'!F1208,U1208=('For utfylling'!F1208+1),U1208=('For utfylling'!F1208-1)),1,0)</f>
        <v>0</v>
      </c>
    </row>
    <row r="1209" spans="4:22" x14ac:dyDescent="0.2">
      <c r="D1209" t="str">
        <f>MID('For utfylling'!$C1209,1,1)</f>
        <v/>
      </c>
      <c r="E1209" t="str">
        <f>MID('For utfylling'!$C1209,2,1)</f>
        <v/>
      </c>
      <c r="F1209" t="str">
        <f>MID('For utfylling'!$C1209,3,1)</f>
        <v/>
      </c>
      <c r="G1209" t="str">
        <f>MID('For utfylling'!$C1209,4,1)</f>
        <v/>
      </c>
      <c r="H1209" t="str">
        <f>MID('For utfylling'!$C1209,5,1)</f>
        <v/>
      </c>
      <c r="I1209" t="str">
        <f>MID('For utfylling'!$C1209,6,1)</f>
        <v/>
      </c>
      <c r="J1209" t="str">
        <f>MID('For utfylling'!$C1209,7,1)</f>
        <v/>
      </c>
      <c r="K1209" t="str">
        <f>MID('For utfylling'!$C1209,8,1)</f>
        <v/>
      </c>
      <c r="L1209" t="str">
        <f>MID('For utfylling'!$C1209,9,1)</f>
        <v/>
      </c>
      <c r="M1209" t="str">
        <f>MID('For utfylling'!$C1209,10,1)</f>
        <v/>
      </c>
      <c r="N1209" t="str">
        <f>RIGHT('For utfylling'!C1209,1)</f>
        <v/>
      </c>
      <c r="O1209">
        <f>IF(LEN('For utfylling'!C1209)&lt;11,1.1,SUM((D1209*$D$1+E1209*$E$1+F1209*$F$1+G1209*$G$1+H1209*$H$1+I1209*$I$1+J1209*$J$1+K1209*$K$1+L1209*$L$1+M1209*$M$1+N1209*$N$1))/11)</f>
        <v>1.1000000000000001</v>
      </c>
      <c r="P1209">
        <f>IF(LEN('For utfylling'!C1209)&lt;11,1.1,SUM((D1209*$D$2+E1209*$E$2+F1209*$F$2+G1209*$G$2+H1209*$H$2+I1209*$I$2+J1209*$J$2+K1209*$K$2+L1209*$L$2+M1209*$M$2))/11)</f>
        <v>1.1000000000000001</v>
      </c>
      <c r="S1209">
        <f t="shared" si="36"/>
        <v>19</v>
      </c>
      <c r="T1209">
        <f>YEAR('For utfylling'!B1209)</f>
        <v>1900</v>
      </c>
      <c r="U1209">
        <f t="shared" si="37"/>
        <v>1881</v>
      </c>
      <c r="V1209">
        <f>IF(OR(U1209='For utfylling'!F1209,U1209=('For utfylling'!F1209+1),U1209=('For utfylling'!F1209-1)),1,0)</f>
        <v>0</v>
      </c>
    </row>
    <row r="1210" spans="4:22" x14ac:dyDescent="0.2">
      <c r="D1210" t="str">
        <f>MID('For utfylling'!$C1210,1,1)</f>
        <v/>
      </c>
      <c r="E1210" t="str">
        <f>MID('For utfylling'!$C1210,2,1)</f>
        <v/>
      </c>
      <c r="F1210" t="str">
        <f>MID('For utfylling'!$C1210,3,1)</f>
        <v/>
      </c>
      <c r="G1210" t="str">
        <f>MID('For utfylling'!$C1210,4,1)</f>
        <v/>
      </c>
      <c r="H1210" t="str">
        <f>MID('For utfylling'!$C1210,5,1)</f>
        <v/>
      </c>
      <c r="I1210" t="str">
        <f>MID('For utfylling'!$C1210,6,1)</f>
        <v/>
      </c>
      <c r="J1210" t="str">
        <f>MID('For utfylling'!$C1210,7,1)</f>
        <v/>
      </c>
      <c r="K1210" t="str">
        <f>MID('For utfylling'!$C1210,8,1)</f>
        <v/>
      </c>
      <c r="L1210" t="str">
        <f>MID('For utfylling'!$C1210,9,1)</f>
        <v/>
      </c>
      <c r="M1210" t="str">
        <f>MID('For utfylling'!$C1210,10,1)</f>
        <v/>
      </c>
      <c r="N1210" t="str">
        <f>RIGHT('For utfylling'!C1210,1)</f>
        <v/>
      </c>
      <c r="O1210">
        <f>IF(LEN('For utfylling'!C1210)&lt;11,1.1,SUM((D1210*$D$1+E1210*$E$1+F1210*$F$1+G1210*$G$1+H1210*$H$1+I1210*$I$1+J1210*$J$1+K1210*$K$1+L1210*$L$1+M1210*$M$1+N1210*$N$1))/11)</f>
        <v>1.1000000000000001</v>
      </c>
      <c r="P1210">
        <f>IF(LEN('For utfylling'!C1210)&lt;11,1.1,SUM((D1210*$D$2+E1210*$E$2+F1210*$F$2+G1210*$G$2+H1210*$H$2+I1210*$I$2+J1210*$J$2+K1210*$K$2+L1210*$L$2+M1210*$M$2))/11)</f>
        <v>1.1000000000000001</v>
      </c>
      <c r="S1210">
        <f t="shared" si="36"/>
        <v>19</v>
      </c>
      <c r="T1210">
        <f>YEAR('For utfylling'!B1210)</f>
        <v>1900</v>
      </c>
      <c r="U1210">
        <f t="shared" si="37"/>
        <v>1881</v>
      </c>
      <c r="V1210">
        <f>IF(OR(U1210='For utfylling'!F1210,U1210=('For utfylling'!F1210+1),U1210=('For utfylling'!F1210-1)),1,0)</f>
        <v>0</v>
      </c>
    </row>
    <row r="1211" spans="4:22" x14ac:dyDescent="0.2">
      <c r="D1211" t="str">
        <f>MID('For utfylling'!$C1211,1,1)</f>
        <v/>
      </c>
      <c r="E1211" t="str">
        <f>MID('For utfylling'!$C1211,2,1)</f>
        <v/>
      </c>
      <c r="F1211" t="str">
        <f>MID('For utfylling'!$C1211,3,1)</f>
        <v/>
      </c>
      <c r="G1211" t="str">
        <f>MID('For utfylling'!$C1211,4,1)</f>
        <v/>
      </c>
      <c r="H1211" t="str">
        <f>MID('For utfylling'!$C1211,5,1)</f>
        <v/>
      </c>
      <c r="I1211" t="str">
        <f>MID('For utfylling'!$C1211,6,1)</f>
        <v/>
      </c>
      <c r="J1211" t="str">
        <f>MID('For utfylling'!$C1211,7,1)</f>
        <v/>
      </c>
      <c r="K1211" t="str">
        <f>MID('For utfylling'!$C1211,8,1)</f>
        <v/>
      </c>
      <c r="L1211" t="str">
        <f>MID('For utfylling'!$C1211,9,1)</f>
        <v/>
      </c>
      <c r="M1211" t="str">
        <f>MID('For utfylling'!$C1211,10,1)</f>
        <v/>
      </c>
      <c r="N1211" t="str">
        <f>RIGHT('For utfylling'!C1211,1)</f>
        <v/>
      </c>
      <c r="O1211">
        <f>IF(LEN('For utfylling'!C1211)&lt;11,1.1,SUM((D1211*$D$1+E1211*$E$1+F1211*$F$1+G1211*$G$1+H1211*$H$1+I1211*$I$1+J1211*$J$1+K1211*$K$1+L1211*$L$1+M1211*$M$1+N1211*$N$1))/11)</f>
        <v>1.1000000000000001</v>
      </c>
      <c r="P1211">
        <f>IF(LEN('For utfylling'!C1211)&lt;11,1.1,SUM((D1211*$D$2+E1211*$E$2+F1211*$F$2+G1211*$G$2+H1211*$H$2+I1211*$I$2+J1211*$J$2+K1211*$K$2+L1211*$L$2+M1211*$M$2))/11)</f>
        <v>1.1000000000000001</v>
      </c>
      <c r="S1211">
        <f t="shared" si="36"/>
        <v>19</v>
      </c>
      <c r="T1211">
        <f>YEAR('For utfylling'!B1211)</f>
        <v>1900</v>
      </c>
      <c r="U1211">
        <f t="shared" si="37"/>
        <v>1881</v>
      </c>
      <c r="V1211">
        <f>IF(OR(U1211='For utfylling'!F1211,U1211=('For utfylling'!F1211+1),U1211=('For utfylling'!F1211-1)),1,0)</f>
        <v>0</v>
      </c>
    </row>
    <row r="1212" spans="4:22" x14ac:dyDescent="0.2">
      <c r="D1212" t="str">
        <f>MID('For utfylling'!$C1212,1,1)</f>
        <v/>
      </c>
      <c r="E1212" t="str">
        <f>MID('For utfylling'!$C1212,2,1)</f>
        <v/>
      </c>
      <c r="F1212" t="str">
        <f>MID('For utfylling'!$C1212,3,1)</f>
        <v/>
      </c>
      <c r="G1212" t="str">
        <f>MID('For utfylling'!$C1212,4,1)</f>
        <v/>
      </c>
      <c r="H1212" t="str">
        <f>MID('For utfylling'!$C1212,5,1)</f>
        <v/>
      </c>
      <c r="I1212" t="str">
        <f>MID('For utfylling'!$C1212,6,1)</f>
        <v/>
      </c>
      <c r="J1212" t="str">
        <f>MID('For utfylling'!$C1212,7,1)</f>
        <v/>
      </c>
      <c r="K1212" t="str">
        <f>MID('For utfylling'!$C1212,8,1)</f>
        <v/>
      </c>
      <c r="L1212" t="str">
        <f>MID('For utfylling'!$C1212,9,1)</f>
        <v/>
      </c>
      <c r="M1212" t="str">
        <f>MID('For utfylling'!$C1212,10,1)</f>
        <v/>
      </c>
      <c r="N1212" t="str">
        <f>RIGHT('For utfylling'!C1212,1)</f>
        <v/>
      </c>
      <c r="O1212">
        <f>IF(LEN('For utfylling'!C1212)&lt;11,1.1,SUM((D1212*$D$1+E1212*$E$1+F1212*$F$1+G1212*$G$1+H1212*$H$1+I1212*$I$1+J1212*$J$1+K1212*$K$1+L1212*$L$1+M1212*$M$1+N1212*$N$1))/11)</f>
        <v>1.1000000000000001</v>
      </c>
      <c r="P1212">
        <f>IF(LEN('For utfylling'!C1212)&lt;11,1.1,SUM((D1212*$D$2+E1212*$E$2+F1212*$F$2+G1212*$G$2+H1212*$H$2+I1212*$I$2+J1212*$J$2+K1212*$K$2+L1212*$L$2+M1212*$M$2))/11)</f>
        <v>1.1000000000000001</v>
      </c>
      <c r="S1212">
        <f t="shared" si="36"/>
        <v>19</v>
      </c>
      <c r="T1212">
        <f>YEAR('For utfylling'!B1212)</f>
        <v>1900</v>
      </c>
      <c r="U1212">
        <f t="shared" si="37"/>
        <v>1881</v>
      </c>
      <c r="V1212">
        <f>IF(OR(U1212='For utfylling'!F1212,U1212=('For utfylling'!F1212+1),U1212=('For utfylling'!F1212-1)),1,0)</f>
        <v>0</v>
      </c>
    </row>
    <row r="1213" spans="4:22" x14ac:dyDescent="0.2">
      <c r="D1213" t="str">
        <f>MID('For utfylling'!$C1213,1,1)</f>
        <v/>
      </c>
      <c r="E1213" t="str">
        <f>MID('For utfylling'!$C1213,2,1)</f>
        <v/>
      </c>
      <c r="F1213" t="str">
        <f>MID('For utfylling'!$C1213,3,1)</f>
        <v/>
      </c>
      <c r="G1213" t="str">
        <f>MID('For utfylling'!$C1213,4,1)</f>
        <v/>
      </c>
      <c r="H1213" t="str">
        <f>MID('For utfylling'!$C1213,5,1)</f>
        <v/>
      </c>
      <c r="I1213" t="str">
        <f>MID('For utfylling'!$C1213,6,1)</f>
        <v/>
      </c>
      <c r="J1213" t="str">
        <f>MID('For utfylling'!$C1213,7,1)</f>
        <v/>
      </c>
      <c r="K1213" t="str">
        <f>MID('For utfylling'!$C1213,8,1)</f>
        <v/>
      </c>
      <c r="L1213" t="str">
        <f>MID('For utfylling'!$C1213,9,1)</f>
        <v/>
      </c>
      <c r="M1213" t="str">
        <f>MID('For utfylling'!$C1213,10,1)</f>
        <v/>
      </c>
      <c r="N1213" t="str">
        <f>RIGHT('For utfylling'!C1213,1)</f>
        <v/>
      </c>
      <c r="O1213">
        <f>IF(LEN('For utfylling'!C1213)&lt;11,1.1,SUM((D1213*$D$1+E1213*$E$1+F1213*$F$1+G1213*$G$1+H1213*$H$1+I1213*$I$1+J1213*$J$1+K1213*$K$1+L1213*$L$1+M1213*$M$1+N1213*$N$1))/11)</f>
        <v>1.1000000000000001</v>
      </c>
      <c r="P1213">
        <f>IF(LEN('For utfylling'!C1213)&lt;11,1.1,SUM((D1213*$D$2+E1213*$E$2+F1213*$F$2+G1213*$G$2+H1213*$H$2+I1213*$I$2+J1213*$J$2+K1213*$K$2+L1213*$L$2+M1213*$M$2))/11)</f>
        <v>1.1000000000000001</v>
      </c>
      <c r="S1213">
        <f t="shared" si="36"/>
        <v>19</v>
      </c>
      <c r="T1213">
        <f>YEAR('For utfylling'!B1213)</f>
        <v>1900</v>
      </c>
      <c r="U1213">
        <f t="shared" si="37"/>
        <v>1881</v>
      </c>
      <c r="V1213">
        <f>IF(OR(U1213='For utfylling'!F1213,U1213=('For utfylling'!F1213+1),U1213=('For utfylling'!F1213-1)),1,0)</f>
        <v>0</v>
      </c>
    </row>
    <row r="1214" spans="4:22" x14ac:dyDescent="0.2">
      <c r="D1214" t="str">
        <f>MID('For utfylling'!$C1214,1,1)</f>
        <v/>
      </c>
      <c r="E1214" t="str">
        <f>MID('For utfylling'!$C1214,2,1)</f>
        <v/>
      </c>
      <c r="F1214" t="str">
        <f>MID('For utfylling'!$C1214,3,1)</f>
        <v/>
      </c>
      <c r="G1214" t="str">
        <f>MID('For utfylling'!$C1214,4,1)</f>
        <v/>
      </c>
      <c r="H1214" t="str">
        <f>MID('For utfylling'!$C1214,5,1)</f>
        <v/>
      </c>
      <c r="I1214" t="str">
        <f>MID('For utfylling'!$C1214,6,1)</f>
        <v/>
      </c>
      <c r="J1214" t="str">
        <f>MID('For utfylling'!$C1214,7,1)</f>
        <v/>
      </c>
      <c r="K1214" t="str">
        <f>MID('For utfylling'!$C1214,8,1)</f>
        <v/>
      </c>
      <c r="L1214" t="str">
        <f>MID('For utfylling'!$C1214,9,1)</f>
        <v/>
      </c>
      <c r="M1214" t="str">
        <f>MID('For utfylling'!$C1214,10,1)</f>
        <v/>
      </c>
      <c r="N1214" t="str">
        <f>RIGHT('For utfylling'!C1214,1)</f>
        <v/>
      </c>
      <c r="O1214">
        <f>IF(LEN('For utfylling'!C1214)&lt;11,1.1,SUM((D1214*$D$1+E1214*$E$1+F1214*$F$1+G1214*$G$1+H1214*$H$1+I1214*$I$1+J1214*$J$1+K1214*$K$1+L1214*$L$1+M1214*$M$1+N1214*$N$1))/11)</f>
        <v>1.1000000000000001</v>
      </c>
      <c r="P1214">
        <f>IF(LEN('For utfylling'!C1214)&lt;11,1.1,SUM((D1214*$D$2+E1214*$E$2+F1214*$F$2+G1214*$G$2+H1214*$H$2+I1214*$I$2+J1214*$J$2+K1214*$K$2+L1214*$L$2+M1214*$M$2))/11)</f>
        <v>1.1000000000000001</v>
      </c>
      <c r="S1214">
        <f t="shared" si="36"/>
        <v>19</v>
      </c>
      <c r="T1214">
        <f>YEAR('For utfylling'!B1214)</f>
        <v>1900</v>
      </c>
      <c r="U1214">
        <f t="shared" si="37"/>
        <v>1881</v>
      </c>
      <c r="V1214">
        <f>IF(OR(U1214='For utfylling'!F1214,U1214=('For utfylling'!F1214+1),U1214=('For utfylling'!F1214-1)),1,0)</f>
        <v>0</v>
      </c>
    </row>
    <row r="1215" spans="4:22" x14ac:dyDescent="0.2">
      <c r="D1215" t="str">
        <f>MID('For utfylling'!$C1215,1,1)</f>
        <v/>
      </c>
      <c r="E1215" t="str">
        <f>MID('For utfylling'!$C1215,2,1)</f>
        <v/>
      </c>
      <c r="F1215" t="str">
        <f>MID('For utfylling'!$C1215,3,1)</f>
        <v/>
      </c>
      <c r="G1215" t="str">
        <f>MID('For utfylling'!$C1215,4,1)</f>
        <v/>
      </c>
      <c r="H1215" t="str">
        <f>MID('For utfylling'!$C1215,5,1)</f>
        <v/>
      </c>
      <c r="I1215" t="str">
        <f>MID('For utfylling'!$C1215,6,1)</f>
        <v/>
      </c>
      <c r="J1215" t="str">
        <f>MID('For utfylling'!$C1215,7,1)</f>
        <v/>
      </c>
      <c r="K1215" t="str">
        <f>MID('For utfylling'!$C1215,8,1)</f>
        <v/>
      </c>
      <c r="L1215" t="str">
        <f>MID('For utfylling'!$C1215,9,1)</f>
        <v/>
      </c>
      <c r="M1215" t="str">
        <f>MID('For utfylling'!$C1215,10,1)</f>
        <v/>
      </c>
      <c r="N1215" t="str">
        <f>RIGHT('For utfylling'!C1215,1)</f>
        <v/>
      </c>
      <c r="O1215">
        <f>IF(LEN('For utfylling'!C1215)&lt;11,1.1,SUM((D1215*$D$1+E1215*$E$1+F1215*$F$1+G1215*$G$1+H1215*$H$1+I1215*$I$1+J1215*$J$1+K1215*$K$1+L1215*$L$1+M1215*$M$1+N1215*$N$1))/11)</f>
        <v>1.1000000000000001</v>
      </c>
      <c r="P1215">
        <f>IF(LEN('For utfylling'!C1215)&lt;11,1.1,SUM((D1215*$D$2+E1215*$E$2+F1215*$F$2+G1215*$G$2+H1215*$H$2+I1215*$I$2+J1215*$J$2+K1215*$K$2+L1215*$L$2+M1215*$M$2))/11)</f>
        <v>1.1000000000000001</v>
      </c>
      <c r="S1215">
        <f t="shared" si="36"/>
        <v>19</v>
      </c>
      <c r="T1215">
        <f>YEAR('For utfylling'!B1215)</f>
        <v>1900</v>
      </c>
      <c r="U1215">
        <f t="shared" si="37"/>
        <v>1881</v>
      </c>
      <c r="V1215">
        <f>IF(OR(U1215='For utfylling'!F1215,U1215=('For utfylling'!F1215+1),U1215=('For utfylling'!F1215-1)),1,0)</f>
        <v>0</v>
      </c>
    </row>
    <row r="1216" spans="4:22" x14ac:dyDescent="0.2">
      <c r="D1216" t="str">
        <f>MID('For utfylling'!$C1216,1,1)</f>
        <v/>
      </c>
      <c r="E1216" t="str">
        <f>MID('For utfylling'!$C1216,2,1)</f>
        <v/>
      </c>
      <c r="F1216" t="str">
        <f>MID('For utfylling'!$C1216,3,1)</f>
        <v/>
      </c>
      <c r="G1216" t="str">
        <f>MID('For utfylling'!$C1216,4,1)</f>
        <v/>
      </c>
      <c r="H1216" t="str">
        <f>MID('For utfylling'!$C1216,5,1)</f>
        <v/>
      </c>
      <c r="I1216" t="str">
        <f>MID('For utfylling'!$C1216,6,1)</f>
        <v/>
      </c>
      <c r="J1216" t="str">
        <f>MID('For utfylling'!$C1216,7,1)</f>
        <v/>
      </c>
      <c r="K1216" t="str">
        <f>MID('For utfylling'!$C1216,8,1)</f>
        <v/>
      </c>
      <c r="L1216" t="str">
        <f>MID('For utfylling'!$C1216,9,1)</f>
        <v/>
      </c>
      <c r="M1216" t="str">
        <f>MID('For utfylling'!$C1216,10,1)</f>
        <v/>
      </c>
      <c r="N1216" t="str">
        <f>RIGHT('For utfylling'!C1216,1)</f>
        <v/>
      </c>
      <c r="O1216">
        <f>IF(LEN('For utfylling'!C1216)&lt;11,1.1,SUM((D1216*$D$1+E1216*$E$1+F1216*$F$1+G1216*$G$1+H1216*$H$1+I1216*$I$1+J1216*$J$1+K1216*$K$1+L1216*$L$1+M1216*$M$1+N1216*$N$1))/11)</f>
        <v>1.1000000000000001</v>
      </c>
      <c r="P1216">
        <f>IF(LEN('For utfylling'!C1216)&lt;11,1.1,SUM((D1216*$D$2+E1216*$E$2+F1216*$F$2+G1216*$G$2+H1216*$H$2+I1216*$I$2+J1216*$J$2+K1216*$K$2+L1216*$L$2+M1216*$M$2))/11)</f>
        <v>1.1000000000000001</v>
      </c>
      <c r="S1216">
        <f t="shared" si="36"/>
        <v>19</v>
      </c>
      <c r="T1216">
        <f>YEAR('For utfylling'!B1216)</f>
        <v>1900</v>
      </c>
      <c r="U1216">
        <f t="shared" si="37"/>
        <v>1881</v>
      </c>
      <c r="V1216">
        <f>IF(OR(U1216='For utfylling'!F1216,U1216=('For utfylling'!F1216+1),U1216=('For utfylling'!F1216-1)),1,0)</f>
        <v>0</v>
      </c>
    </row>
    <row r="1217" spans="4:22" x14ac:dyDescent="0.2">
      <c r="D1217" t="str">
        <f>MID('For utfylling'!$C1217,1,1)</f>
        <v/>
      </c>
      <c r="E1217" t="str">
        <f>MID('For utfylling'!$C1217,2,1)</f>
        <v/>
      </c>
      <c r="F1217" t="str">
        <f>MID('For utfylling'!$C1217,3,1)</f>
        <v/>
      </c>
      <c r="G1217" t="str">
        <f>MID('For utfylling'!$C1217,4,1)</f>
        <v/>
      </c>
      <c r="H1217" t="str">
        <f>MID('For utfylling'!$C1217,5,1)</f>
        <v/>
      </c>
      <c r="I1217" t="str">
        <f>MID('For utfylling'!$C1217,6,1)</f>
        <v/>
      </c>
      <c r="J1217" t="str">
        <f>MID('For utfylling'!$C1217,7,1)</f>
        <v/>
      </c>
      <c r="K1217" t="str">
        <f>MID('For utfylling'!$C1217,8,1)</f>
        <v/>
      </c>
      <c r="L1217" t="str">
        <f>MID('For utfylling'!$C1217,9,1)</f>
        <v/>
      </c>
      <c r="M1217" t="str">
        <f>MID('For utfylling'!$C1217,10,1)</f>
        <v/>
      </c>
      <c r="N1217" t="str">
        <f>RIGHT('For utfylling'!C1217,1)</f>
        <v/>
      </c>
      <c r="O1217">
        <f>IF(LEN('For utfylling'!C1217)&lt;11,1.1,SUM((D1217*$D$1+E1217*$E$1+F1217*$F$1+G1217*$G$1+H1217*$H$1+I1217*$I$1+J1217*$J$1+K1217*$K$1+L1217*$L$1+M1217*$M$1+N1217*$N$1))/11)</f>
        <v>1.1000000000000001</v>
      </c>
      <c r="P1217">
        <f>IF(LEN('For utfylling'!C1217)&lt;11,1.1,SUM((D1217*$D$2+E1217*$E$2+F1217*$F$2+G1217*$G$2+H1217*$H$2+I1217*$I$2+J1217*$J$2+K1217*$K$2+L1217*$L$2+M1217*$M$2))/11)</f>
        <v>1.1000000000000001</v>
      </c>
      <c r="S1217">
        <f t="shared" si="36"/>
        <v>19</v>
      </c>
      <c r="T1217">
        <f>YEAR('For utfylling'!B1217)</f>
        <v>1900</v>
      </c>
      <c r="U1217">
        <f t="shared" si="37"/>
        <v>1881</v>
      </c>
      <c r="V1217">
        <f>IF(OR(U1217='For utfylling'!F1217,U1217=('For utfylling'!F1217+1),U1217=('For utfylling'!F1217-1)),1,0)</f>
        <v>0</v>
      </c>
    </row>
    <row r="1218" spans="4:22" x14ac:dyDescent="0.2">
      <c r="D1218" t="str">
        <f>MID('For utfylling'!$C1218,1,1)</f>
        <v/>
      </c>
      <c r="E1218" t="str">
        <f>MID('For utfylling'!$C1218,2,1)</f>
        <v/>
      </c>
      <c r="F1218" t="str">
        <f>MID('For utfylling'!$C1218,3,1)</f>
        <v/>
      </c>
      <c r="G1218" t="str">
        <f>MID('For utfylling'!$C1218,4,1)</f>
        <v/>
      </c>
      <c r="H1218" t="str">
        <f>MID('For utfylling'!$C1218,5,1)</f>
        <v/>
      </c>
      <c r="I1218" t="str">
        <f>MID('For utfylling'!$C1218,6,1)</f>
        <v/>
      </c>
      <c r="J1218" t="str">
        <f>MID('For utfylling'!$C1218,7,1)</f>
        <v/>
      </c>
      <c r="K1218" t="str">
        <f>MID('For utfylling'!$C1218,8,1)</f>
        <v/>
      </c>
      <c r="L1218" t="str">
        <f>MID('For utfylling'!$C1218,9,1)</f>
        <v/>
      </c>
      <c r="M1218" t="str">
        <f>MID('For utfylling'!$C1218,10,1)</f>
        <v/>
      </c>
      <c r="N1218" t="str">
        <f>RIGHT('For utfylling'!C1218,1)</f>
        <v/>
      </c>
      <c r="O1218">
        <f>IF(LEN('For utfylling'!C1218)&lt;11,1.1,SUM((D1218*$D$1+E1218*$E$1+F1218*$F$1+G1218*$G$1+H1218*$H$1+I1218*$I$1+J1218*$J$1+K1218*$K$1+L1218*$L$1+M1218*$M$1+N1218*$N$1))/11)</f>
        <v>1.1000000000000001</v>
      </c>
      <c r="P1218">
        <f>IF(LEN('For utfylling'!C1218)&lt;11,1.1,SUM((D1218*$D$2+E1218*$E$2+F1218*$F$2+G1218*$G$2+H1218*$H$2+I1218*$I$2+J1218*$J$2+K1218*$K$2+L1218*$L$2+M1218*$M$2))/11)</f>
        <v>1.1000000000000001</v>
      </c>
      <c r="S1218">
        <f t="shared" si="36"/>
        <v>19</v>
      </c>
      <c r="T1218">
        <f>YEAR('For utfylling'!B1218)</f>
        <v>1900</v>
      </c>
      <c r="U1218">
        <f t="shared" si="37"/>
        <v>1881</v>
      </c>
      <c r="V1218">
        <f>IF(OR(U1218='For utfylling'!F1218,U1218=('For utfylling'!F1218+1),U1218=('For utfylling'!F1218-1)),1,0)</f>
        <v>0</v>
      </c>
    </row>
    <row r="1219" spans="4:22" x14ac:dyDescent="0.2">
      <c r="D1219" t="str">
        <f>MID('For utfylling'!$C1219,1,1)</f>
        <v/>
      </c>
      <c r="E1219" t="str">
        <f>MID('For utfylling'!$C1219,2,1)</f>
        <v/>
      </c>
      <c r="F1219" t="str">
        <f>MID('For utfylling'!$C1219,3,1)</f>
        <v/>
      </c>
      <c r="G1219" t="str">
        <f>MID('For utfylling'!$C1219,4,1)</f>
        <v/>
      </c>
      <c r="H1219" t="str">
        <f>MID('For utfylling'!$C1219,5,1)</f>
        <v/>
      </c>
      <c r="I1219" t="str">
        <f>MID('For utfylling'!$C1219,6,1)</f>
        <v/>
      </c>
      <c r="J1219" t="str">
        <f>MID('For utfylling'!$C1219,7,1)</f>
        <v/>
      </c>
      <c r="K1219" t="str">
        <f>MID('For utfylling'!$C1219,8,1)</f>
        <v/>
      </c>
      <c r="L1219" t="str">
        <f>MID('For utfylling'!$C1219,9,1)</f>
        <v/>
      </c>
      <c r="M1219" t="str">
        <f>MID('For utfylling'!$C1219,10,1)</f>
        <v/>
      </c>
      <c r="N1219" t="str">
        <f>RIGHT('For utfylling'!C1219,1)</f>
        <v/>
      </c>
      <c r="O1219">
        <f>IF(LEN('For utfylling'!C1219)&lt;11,1.1,SUM((D1219*$D$1+E1219*$E$1+F1219*$F$1+G1219*$G$1+H1219*$H$1+I1219*$I$1+J1219*$J$1+K1219*$K$1+L1219*$L$1+M1219*$M$1+N1219*$N$1))/11)</f>
        <v>1.1000000000000001</v>
      </c>
      <c r="P1219">
        <f>IF(LEN('For utfylling'!C1219)&lt;11,1.1,SUM((D1219*$D$2+E1219*$E$2+F1219*$F$2+G1219*$G$2+H1219*$H$2+I1219*$I$2+J1219*$J$2+K1219*$K$2+L1219*$L$2+M1219*$M$2))/11)</f>
        <v>1.1000000000000001</v>
      </c>
      <c r="S1219">
        <f t="shared" si="36"/>
        <v>19</v>
      </c>
      <c r="T1219">
        <f>YEAR('For utfylling'!B1219)</f>
        <v>1900</v>
      </c>
      <c r="U1219">
        <f t="shared" si="37"/>
        <v>1881</v>
      </c>
      <c r="V1219">
        <f>IF(OR(U1219='For utfylling'!F1219,U1219=('For utfylling'!F1219+1),U1219=('For utfylling'!F1219-1)),1,0)</f>
        <v>0</v>
      </c>
    </row>
    <row r="1220" spans="4:22" x14ac:dyDescent="0.2">
      <c r="D1220" t="str">
        <f>MID('For utfylling'!$C1220,1,1)</f>
        <v/>
      </c>
      <c r="E1220" t="str">
        <f>MID('For utfylling'!$C1220,2,1)</f>
        <v/>
      </c>
      <c r="F1220" t="str">
        <f>MID('For utfylling'!$C1220,3,1)</f>
        <v/>
      </c>
      <c r="G1220" t="str">
        <f>MID('For utfylling'!$C1220,4,1)</f>
        <v/>
      </c>
      <c r="H1220" t="str">
        <f>MID('For utfylling'!$C1220,5,1)</f>
        <v/>
      </c>
      <c r="I1220" t="str">
        <f>MID('For utfylling'!$C1220,6,1)</f>
        <v/>
      </c>
      <c r="J1220" t="str">
        <f>MID('For utfylling'!$C1220,7,1)</f>
        <v/>
      </c>
      <c r="K1220" t="str">
        <f>MID('For utfylling'!$C1220,8,1)</f>
        <v/>
      </c>
      <c r="L1220" t="str">
        <f>MID('For utfylling'!$C1220,9,1)</f>
        <v/>
      </c>
      <c r="M1220" t="str">
        <f>MID('For utfylling'!$C1220,10,1)</f>
        <v/>
      </c>
      <c r="N1220" t="str">
        <f>RIGHT('For utfylling'!C1220,1)</f>
        <v/>
      </c>
      <c r="O1220">
        <f>IF(LEN('For utfylling'!C1220)&lt;11,1.1,SUM((D1220*$D$1+E1220*$E$1+F1220*$F$1+G1220*$G$1+H1220*$H$1+I1220*$I$1+J1220*$J$1+K1220*$K$1+L1220*$L$1+M1220*$M$1+N1220*$N$1))/11)</f>
        <v>1.1000000000000001</v>
      </c>
      <c r="P1220">
        <f>IF(LEN('For utfylling'!C1220)&lt;11,1.1,SUM((D1220*$D$2+E1220*$E$2+F1220*$F$2+G1220*$G$2+H1220*$H$2+I1220*$I$2+J1220*$J$2+K1220*$K$2+L1220*$L$2+M1220*$M$2))/11)</f>
        <v>1.1000000000000001</v>
      </c>
      <c r="S1220">
        <f t="shared" ref="S1220:S1283" si="38">VALUE(19&amp;H1220&amp;I1220)</f>
        <v>19</v>
      </c>
      <c r="T1220">
        <f>YEAR('For utfylling'!B1220)</f>
        <v>1900</v>
      </c>
      <c r="U1220">
        <f t="shared" ref="U1220:U1283" si="39">T1220-S1220</f>
        <v>1881</v>
      </c>
      <c r="V1220">
        <f>IF(OR(U1220='For utfylling'!F1220,U1220=('For utfylling'!F1220+1),U1220=('For utfylling'!F1220-1)),1,0)</f>
        <v>0</v>
      </c>
    </row>
    <row r="1221" spans="4:22" x14ac:dyDescent="0.2">
      <c r="D1221" t="str">
        <f>MID('For utfylling'!$C1221,1,1)</f>
        <v/>
      </c>
      <c r="E1221" t="str">
        <f>MID('For utfylling'!$C1221,2,1)</f>
        <v/>
      </c>
      <c r="F1221" t="str">
        <f>MID('For utfylling'!$C1221,3,1)</f>
        <v/>
      </c>
      <c r="G1221" t="str">
        <f>MID('For utfylling'!$C1221,4,1)</f>
        <v/>
      </c>
      <c r="H1221" t="str">
        <f>MID('For utfylling'!$C1221,5,1)</f>
        <v/>
      </c>
      <c r="I1221" t="str">
        <f>MID('For utfylling'!$C1221,6,1)</f>
        <v/>
      </c>
      <c r="J1221" t="str">
        <f>MID('For utfylling'!$C1221,7,1)</f>
        <v/>
      </c>
      <c r="K1221" t="str">
        <f>MID('For utfylling'!$C1221,8,1)</f>
        <v/>
      </c>
      <c r="L1221" t="str">
        <f>MID('For utfylling'!$C1221,9,1)</f>
        <v/>
      </c>
      <c r="M1221" t="str">
        <f>MID('For utfylling'!$C1221,10,1)</f>
        <v/>
      </c>
      <c r="N1221" t="str">
        <f>RIGHT('For utfylling'!C1221,1)</f>
        <v/>
      </c>
      <c r="O1221">
        <f>IF(LEN('For utfylling'!C1221)&lt;11,1.1,SUM((D1221*$D$1+E1221*$E$1+F1221*$F$1+G1221*$G$1+H1221*$H$1+I1221*$I$1+J1221*$J$1+K1221*$K$1+L1221*$L$1+M1221*$M$1+N1221*$N$1))/11)</f>
        <v>1.1000000000000001</v>
      </c>
      <c r="P1221">
        <f>IF(LEN('For utfylling'!C1221)&lt;11,1.1,SUM((D1221*$D$2+E1221*$E$2+F1221*$F$2+G1221*$G$2+H1221*$H$2+I1221*$I$2+J1221*$J$2+K1221*$K$2+L1221*$L$2+M1221*$M$2))/11)</f>
        <v>1.1000000000000001</v>
      </c>
      <c r="S1221">
        <f t="shared" si="38"/>
        <v>19</v>
      </c>
      <c r="T1221">
        <f>YEAR('For utfylling'!B1221)</f>
        <v>1900</v>
      </c>
      <c r="U1221">
        <f t="shared" si="39"/>
        <v>1881</v>
      </c>
      <c r="V1221">
        <f>IF(OR(U1221='For utfylling'!F1221,U1221=('For utfylling'!F1221+1),U1221=('For utfylling'!F1221-1)),1,0)</f>
        <v>0</v>
      </c>
    </row>
    <row r="1222" spans="4:22" x14ac:dyDescent="0.2">
      <c r="D1222" t="str">
        <f>MID('For utfylling'!$C1222,1,1)</f>
        <v/>
      </c>
      <c r="E1222" t="str">
        <f>MID('For utfylling'!$C1222,2,1)</f>
        <v/>
      </c>
      <c r="F1222" t="str">
        <f>MID('For utfylling'!$C1222,3,1)</f>
        <v/>
      </c>
      <c r="G1222" t="str">
        <f>MID('For utfylling'!$C1222,4,1)</f>
        <v/>
      </c>
      <c r="H1222" t="str">
        <f>MID('For utfylling'!$C1222,5,1)</f>
        <v/>
      </c>
      <c r="I1222" t="str">
        <f>MID('For utfylling'!$C1222,6,1)</f>
        <v/>
      </c>
      <c r="J1222" t="str">
        <f>MID('For utfylling'!$C1222,7,1)</f>
        <v/>
      </c>
      <c r="K1222" t="str">
        <f>MID('For utfylling'!$C1222,8,1)</f>
        <v/>
      </c>
      <c r="L1222" t="str">
        <f>MID('For utfylling'!$C1222,9,1)</f>
        <v/>
      </c>
      <c r="M1222" t="str">
        <f>MID('For utfylling'!$C1222,10,1)</f>
        <v/>
      </c>
      <c r="N1222" t="str">
        <f>RIGHT('For utfylling'!C1222,1)</f>
        <v/>
      </c>
      <c r="O1222">
        <f>IF(LEN('For utfylling'!C1222)&lt;11,1.1,SUM((D1222*$D$1+E1222*$E$1+F1222*$F$1+G1222*$G$1+H1222*$H$1+I1222*$I$1+J1222*$J$1+K1222*$K$1+L1222*$L$1+M1222*$M$1+N1222*$N$1))/11)</f>
        <v>1.1000000000000001</v>
      </c>
      <c r="P1222">
        <f>IF(LEN('For utfylling'!C1222)&lt;11,1.1,SUM((D1222*$D$2+E1222*$E$2+F1222*$F$2+G1222*$G$2+H1222*$H$2+I1222*$I$2+J1222*$J$2+K1222*$K$2+L1222*$L$2+M1222*$M$2))/11)</f>
        <v>1.1000000000000001</v>
      </c>
      <c r="S1222">
        <f t="shared" si="38"/>
        <v>19</v>
      </c>
      <c r="T1222">
        <f>YEAR('For utfylling'!B1222)</f>
        <v>1900</v>
      </c>
      <c r="U1222">
        <f t="shared" si="39"/>
        <v>1881</v>
      </c>
      <c r="V1222">
        <f>IF(OR(U1222='For utfylling'!F1222,U1222=('For utfylling'!F1222+1),U1222=('For utfylling'!F1222-1)),1,0)</f>
        <v>0</v>
      </c>
    </row>
    <row r="1223" spans="4:22" x14ac:dyDescent="0.2">
      <c r="D1223" t="str">
        <f>MID('For utfylling'!$C1223,1,1)</f>
        <v/>
      </c>
      <c r="E1223" t="str">
        <f>MID('For utfylling'!$C1223,2,1)</f>
        <v/>
      </c>
      <c r="F1223" t="str">
        <f>MID('For utfylling'!$C1223,3,1)</f>
        <v/>
      </c>
      <c r="G1223" t="str">
        <f>MID('For utfylling'!$C1223,4,1)</f>
        <v/>
      </c>
      <c r="H1223" t="str">
        <f>MID('For utfylling'!$C1223,5,1)</f>
        <v/>
      </c>
      <c r="I1223" t="str">
        <f>MID('For utfylling'!$C1223,6,1)</f>
        <v/>
      </c>
      <c r="J1223" t="str">
        <f>MID('For utfylling'!$C1223,7,1)</f>
        <v/>
      </c>
      <c r="K1223" t="str">
        <f>MID('For utfylling'!$C1223,8,1)</f>
        <v/>
      </c>
      <c r="L1223" t="str">
        <f>MID('For utfylling'!$C1223,9,1)</f>
        <v/>
      </c>
      <c r="M1223" t="str">
        <f>MID('For utfylling'!$C1223,10,1)</f>
        <v/>
      </c>
      <c r="N1223" t="str">
        <f>RIGHT('For utfylling'!C1223,1)</f>
        <v/>
      </c>
      <c r="O1223">
        <f>IF(LEN('For utfylling'!C1223)&lt;11,1.1,SUM((D1223*$D$1+E1223*$E$1+F1223*$F$1+G1223*$G$1+H1223*$H$1+I1223*$I$1+J1223*$J$1+K1223*$K$1+L1223*$L$1+M1223*$M$1+N1223*$N$1))/11)</f>
        <v>1.1000000000000001</v>
      </c>
      <c r="P1223">
        <f>IF(LEN('For utfylling'!C1223)&lt;11,1.1,SUM((D1223*$D$2+E1223*$E$2+F1223*$F$2+G1223*$G$2+H1223*$H$2+I1223*$I$2+J1223*$J$2+K1223*$K$2+L1223*$L$2+M1223*$M$2))/11)</f>
        <v>1.1000000000000001</v>
      </c>
      <c r="S1223">
        <f t="shared" si="38"/>
        <v>19</v>
      </c>
      <c r="T1223">
        <f>YEAR('For utfylling'!B1223)</f>
        <v>1900</v>
      </c>
      <c r="U1223">
        <f t="shared" si="39"/>
        <v>1881</v>
      </c>
      <c r="V1223">
        <f>IF(OR(U1223='For utfylling'!F1223,U1223=('For utfylling'!F1223+1),U1223=('For utfylling'!F1223-1)),1,0)</f>
        <v>0</v>
      </c>
    </row>
    <row r="1224" spans="4:22" x14ac:dyDescent="0.2">
      <c r="D1224" t="str">
        <f>MID('For utfylling'!$C1224,1,1)</f>
        <v/>
      </c>
      <c r="E1224" t="str">
        <f>MID('For utfylling'!$C1224,2,1)</f>
        <v/>
      </c>
      <c r="F1224" t="str">
        <f>MID('For utfylling'!$C1224,3,1)</f>
        <v/>
      </c>
      <c r="G1224" t="str">
        <f>MID('For utfylling'!$C1224,4,1)</f>
        <v/>
      </c>
      <c r="H1224" t="str">
        <f>MID('For utfylling'!$C1224,5,1)</f>
        <v/>
      </c>
      <c r="I1224" t="str">
        <f>MID('For utfylling'!$C1224,6,1)</f>
        <v/>
      </c>
      <c r="J1224" t="str">
        <f>MID('For utfylling'!$C1224,7,1)</f>
        <v/>
      </c>
      <c r="K1224" t="str">
        <f>MID('For utfylling'!$C1224,8,1)</f>
        <v/>
      </c>
      <c r="L1224" t="str">
        <f>MID('For utfylling'!$C1224,9,1)</f>
        <v/>
      </c>
      <c r="M1224" t="str">
        <f>MID('For utfylling'!$C1224,10,1)</f>
        <v/>
      </c>
      <c r="N1224" t="str">
        <f>RIGHT('For utfylling'!C1224,1)</f>
        <v/>
      </c>
      <c r="O1224">
        <f>IF(LEN('For utfylling'!C1224)&lt;11,1.1,SUM((D1224*$D$1+E1224*$E$1+F1224*$F$1+G1224*$G$1+H1224*$H$1+I1224*$I$1+J1224*$J$1+K1224*$K$1+L1224*$L$1+M1224*$M$1+N1224*$N$1))/11)</f>
        <v>1.1000000000000001</v>
      </c>
      <c r="P1224">
        <f>IF(LEN('For utfylling'!C1224)&lt;11,1.1,SUM((D1224*$D$2+E1224*$E$2+F1224*$F$2+G1224*$G$2+H1224*$H$2+I1224*$I$2+J1224*$J$2+K1224*$K$2+L1224*$L$2+M1224*$M$2))/11)</f>
        <v>1.1000000000000001</v>
      </c>
      <c r="S1224">
        <f t="shared" si="38"/>
        <v>19</v>
      </c>
      <c r="T1224">
        <f>YEAR('For utfylling'!B1224)</f>
        <v>1900</v>
      </c>
      <c r="U1224">
        <f t="shared" si="39"/>
        <v>1881</v>
      </c>
      <c r="V1224">
        <f>IF(OR(U1224='For utfylling'!F1224,U1224=('For utfylling'!F1224+1),U1224=('For utfylling'!F1224-1)),1,0)</f>
        <v>0</v>
      </c>
    </row>
    <row r="1225" spans="4:22" x14ac:dyDescent="0.2">
      <c r="D1225" t="str">
        <f>MID('For utfylling'!$C1225,1,1)</f>
        <v/>
      </c>
      <c r="E1225" t="str">
        <f>MID('For utfylling'!$C1225,2,1)</f>
        <v/>
      </c>
      <c r="F1225" t="str">
        <f>MID('For utfylling'!$C1225,3,1)</f>
        <v/>
      </c>
      <c r="G1225" t="str">
        <f>MID('For utfylling'!$C1225,4,1)</f>
        <v/>
      </c>
      <c r="H1225" t="str">
        <f>MID('For utfylling'!$C1225,5,1)</f>
        <v/>
      </c>
      <c r="I1225" t="str">
        <f>MID('For utfylling'!$C1225,6,1)</f>
        <v/>
      </c>
      <c r="J1225" t="str">
        <f>MID('For utfylling'!$C1225,7,1)</f>
        <v/>
      </c>
      <c r="K1225" t="str">
        <f>MID('For utfylling'!$C1225,8,1)</f>
        <v/>
      </c>
      <c r="L1225" t="str">
        <f>MID('For utfylling'!$C1225,9,1)</f>
        <v/>
      </c>
      <c r="M1225" t="str">
        <f>MID('For utfylling'!$C1225,10,1)</f>
        <v/>
      </c>
      <c r="N1225" t="str">
        <f>RIGHT('For utfylling'!C1225,1)</f>
        <v/>
      </c>
      <c r="O1225">
        <f>IF(LEN('For utfylling'!C1225)&lt;11,1.1,SUM((D1225*$D$1+E1225*$E$1+F1225*$F$1+G1225*$G$1+H1225*$H$1+I1225*$I$1+J1225*$J$1+K1225*$K$1+L1225*$L$1+M1225*$M$1+N1225*$N$1))/11)</f>
        <v>1.1000000000000001</v>
      </c>
      <c r="P1225">
        <f>IF(LEN('For utfylling'!C1225)&lt;11,1.1,SUM((D1225*$D$2+E1225*$E$2+F1225*$F$2+G1225*$G$2+H1225*$H$2+I1225*$I$2+J1225*$J$2+K1225*$K$2+L1225*$L$2+M1225*$M$2))/11)</f>
        <v>1.1000000000000001</v>
      </c>
      <c r="S1225">
        <f t="shared" si="38"/>
        <v>19</v>
      </c>
      <c r="T1225">
        <f>YEAR('For utfylling'!B1225)</f>
        <v>1900</v>
      </c>
      <c r="U1225">
        <f t="shared" si="39"/>
        <v>1881</v>
      </c>
      <c r="V1225">
        <f>IF(OR(U1225='For utfylling'!F1225,U1225=('For utfylling'!F1225+1),U1225=('For utfylling'!F1225-1)),1,0)</f>
        <v>0</v>
      </c>
    </row>
    <row r="1226" spans="4:22" x14ac:dyDescent="0.2">
      <c r="D1226" t="str">
        <f>MID('For utfylling'!$C1226,1,1)</f>
        <v/>
      </c>
      <c r="E1226" t="str">
        <f>MID('For utfylling'!$C1226,2,1)</f>
        <v/>
      </c>
      <c r="F1226" t="str">
        <f>MID('For utfylling'!$C1226,3,1)</f>
        <v/>
      </c>
      <c r="G1226" t="str">
        <f>MID('For utfylling'!$C1226,4,1)</f>
        <v/>
      </c>
      <c r="H1226" t="str">
        <f>MID('For utfylling'!$C1226,5,1)</f>
        <v/>
      </c>
      <c r="I1226" t="str">
        <f>MID('For utfylling'!$C1226,6,1)</f>
        <v/>
      </c>
      <c r="J1226" t="str">
        <f>MID('For utfylling'!$C1226,7,1)</f>
        <v/>
      </c>
      <c r="K1226" t="str">
        <f>MID('For utfylling'!$C1226,8,1)</f>
        <v/>
      </c>
      <c r="L1226" t="str">
        <f>MID('For utfylling'!$C1226,9,1)</f>
        <v/>
      </c>
      <c r="M1226" t="str">
        <f>MID('For utfylling'!$C1226,10,1)</f>
        <v/>
      </c>
      <c r="N1226" t="str">
        <f>RIGHT('For utfylling'!C1226,1)</f>
        <v/>
      </c>
      <c r="O1226">
        <f>IF(LEN('For utfylling'!C1226)&lt;11,1.1,SUM((D1226*$D$1+E1226*$E$1+F1226*$F$1+G1226*$G$1+H1226*$H$1+I1226*$I$1+J1226*$J$1+K1226*$K$1+L1226*$L$1+M1226*$M$1+N1226*$N$1))/11)</f>
        <v>1.1000000000000001</v>
      </c>
      <c r="P1226">
        <f>IF(LEN('For utfylling'!C1226)&lt;11,1.1,SUM((D1226*$D$2+E1226*$E$2+F1226*$F$2+G1226*$G$2+H1226*$H$2+I1226*$I$2+J1226*$J$2+K1226*$K$2+L1226*$L$2+M1226*$M$2))/11)</f>
        <v>1.1000000000000001</v>
      </c>
      <c r="S1226">
        <f t="shared" si="38"/>
        <v>19</v>
      </c>
      <c r="T1226">
        <f>YEAR('For utfylling'!B1226)</f>
        <v>1900</v>
      </c>
      <c r="U1226">
        <f t="shared" si="39"/>
        <v>1881</v>
      </c>
      <c r="V1226">
        <f>IF(OR(U1226='For utfylling'!F1226,U1226=('For utfylling'!F1226+1),U1226=('For utfylling'!F1226-1)),1,0)</f>
        <v>0</v>
      </c>
    </row>
    <row r="1227" spans="4:22" x14ac:dyDescent="0.2">
      <c r="D1227" t="str">
        <f>MID('For utfylling'!$C1227,1,1)</f>
        <v/>
      </c>
      <c r="E1227" t="str">
        <f>MID('For utfylling'!$C1227,2,1)</f>
        <v/>
      </c>
      <c r="F1227" t="str">
        <f>MID('For utfylling'!$C1227,3,1)</f>
        <v/>
      </c>
      <c r="G1227" t="str">
        <f>MID('For utfylling'!$C1227,4,1)</f>
        <v/>
      </c>
      <c r="H1227" t="str">
        <f>MID('For utfylling'!$C1227,5,1)</f>
        <v/>
      </c>
      <c r="I1227" t="str">
        <f>MID('For utfylling'!$C1227,6,1)</f>
        <v/>
      </c>
      <c r="J1227" t="str">
        <f>MID('For utfylling'!$C1227,7,1)</f>
        <v/>
      </c>
      <c r="K1227" t="str">
        <f>MID('For utfylling'!$C1227,8,1)</f>
        <v/>
      </c>
      <c r="L1227" t="str">
        <f>MID('For utfylling'!$C1227,9,1)</f>
        <v/>
      </c>
      <c r="M1227" t="str">
        <f>MID('For utfylling'!$C1227,10,1)</f>
        <v/>
      </c>
      <c r="N1227" t="str">
        <f>RIGHT('For utfylling'!C1227,1)</f>
        <v/>
      </c>
      <c r="O1227">
        <f>IF(LEN('For utfylling'!C1227)&lt;11,1.1,SUM((D1227*$D$1+E1227*$E$1+F1227*$F$1+G1227*$G$1+H1227*$H$1+I1227*$I$1+J1227*$J$1+K1227*$K$1+L1227*$L$1+M1227*$M$1+N1227*$N$1))/11)</f>
        <v>1.1000000000000001</v>
      </c>
      <c r="P1227">
        <f>IF(LEN('For utfylling'!C1227)&lt;11,1.1,SUM((D1227*$D$2+E1227*$E$2+F1227*$F$2+G1227*$G$2+H1227*$H$2+I1227*$I$2+J1227*$J$2+K1227*$K$2+L1227*$L$2+M1227*$M$2))/11)</f>
        <v>1.1000000000000001</v>
      </c>
      <c r="S1227">
        <f t="shared" si="38"/>
        <v>19</v>
      </c>
      <c r="T1227">
        <f>YEAR('For utfylling'!B1227)</f>
        <v>1900</v>
      </c>
      <c r="U1227">
        <f t="shared" si="39"/>
        <v>1881</v>
      </c>
      <c r="V1227">
        <f>IF(OR(U1227='For utfylling'!F1227,U1227=('For utfylling'!F1227+1),U1227=('For utfylling'!F1227-1)),1,0)</f>
        <v>0</v>
      </c>
    </row>
    <row r="1228" spans="4:22" x14ac:dyDescent="0.2">
      <c r="D1228" t="str">
        <f>MID('For utfylling'!$C1228,1,1)</f>
        <v/>
      </c>
      <c r="E1228" t="str">
        <f>MID('For utfylling'!$C1228,2,1)</f>
        <v/>
      </c>
      <c r="F1228" t="str">
        <f>MID('For utfylling'!$C1228,3,1)</f>
        <v/>
      </c>
      <c r="G1228" t="str">
        <f>MID('For utfylling'!$C1228,4,1)</f>
        <v/>
      </c>
      <c r="H1228" t="str">
        <f>MID('For utfylling'!$C1228,5,1)</f>
        <v/>
      </c>
      <c r="I1228" t="str">
        <f>MID('For utfylling'!$C1228,6,1)</f>
        <v/>
      </c>
      <c r="J1228" t="str">
        <f>MID('For utfylling'!$C1228,7,1)</f>
        <v/>
      </c>
      <c r="K1228" t="str">
        <f>MID('For utfylling'!$C1228,8,1)</f>
        <v/>
      </c>
      <c r="L1228" t="str">
        <f>MID('For utfylling'!$C1228,9,1)</f>
        <v/>
      </c>
      <c r="M1228" t="str">
        <f>MID('For utfylling'!$C1228,10,1)</f>
        <v/>
      </c>
      <c r="N1228" t="str">
        <f>RIGHT('For utfylling'!C1228,1)</f>
        <v/>
      </c>
      <c r="O1228">
        <f>IF(LEN('For utfylling'!C1228)&lt;11,1.1,SUM((D1228*$D$1+E1228*$E$1+F1228*$F$1+G1228*$G$1+H1228*$H$1+I1228*$I$1+J1228*$J$1+K1228*$K$1+L1228*$L$1+M1228*$M$1+N1228*$N$1))/11)</f>
        <v>1.1000000000000001</v>
      </c>
      <c r="P1228">
        <f>IF(LEN('For utfylling'!C1228)&lt;11,1.1,SUM((D1228*$D$2+E1228*$E$2+F1228*$F$2+G1228*$G$2+H1228*$H$2+I1228*$I$2+J1228*$J$2+K1228*$K$2+L1228*$L$2+M1228*$M$2))/11)</f>
        <v>1.1000000000000001</v>
      </c>
      <c r="S1228">
        <f t="shared" si="38"/>
        <v>19</v>
      </c>
      <c r="T1228">
        <f>YEAR('For utfylling'!B1228)</f>
        <v>1900</v>
      </c>
      <c r="U1228">
        <f t="shared" si="39"/>
        <v>1881</v>
      </c>
      <c r="V1228">
        <f>IF(OR(U1228='For utfylling'!F1228,U1228=('For utfylling'!F1228+1),U1228=('For utfylling'!F1228-1)),1,0)</f>
        <v>0</v>
      </c>
    </row>
    <row r="1229" spans="4:22" x14ac:dyDescent="0.2">
      <c r="D1229" t="str">
        <f>MID('For utfylling'!$C1229,1,1)</f>
        <v/>
      </c>
      <c r="E1229" t="str">
        <f>MID('For utfylling'!$C1229,2,1)</f>
        <v/>
      </c>
      <c r="F1229" t="str">
        <f>MID('For utfylling'!$C1229,3,1)</f>
        <v/>
      </c>
      <c r="G1229" t="str">
        <f>MID('For utfylling'!$C1229,4,1)</f>
        <v/>
      </c>
      <c r="H1229" t="str">
        <f>MID('For utfylling'!$C1229,5,1)</f>
        <v/>
      </c>
      <c r="I1229" t="str">
        <f>MID('For utfylling'!$C1229,6,1)</f>
        <v/>
      </c>
      <c r="J1229" t="str">
        <f>MID('For utfylling'!$C1229,7,1)</f>
        <v/>
      </c>
      <c r="K1229" t="str">
        <f>MID('For utfylling'!$C1229,8,1)</f>
        <v/>
      </c>
      <c r="L1229" t="str">
        <f>MID('For utfylling'!$C1229,9,1)</f>
        <v/>
      </c>
      <c r="M1229" t="str">
        <f>MID('For utfylling'!$C1229,10,1)</f>
        <v/>
      </c>
      <c r="N1229" t="str">
        <f>RIGHT('For utfylling'!C1229,1)</f>
        <v/>
      </c>
      <c r="O1229">
        <f>IF(LEN('For utfylling'!C1229)&lt;11,1.1,SUM((D1229*$D$1+E1229*$E$1+F1229*$F$1+G1229*$G$1+H1229*$H$1+I1229*$I$1+J1229*$J$1+K1229*$K$1+L1229*$L$1+M1229*$M$1+N1229*$N$1))/11)</f>
        <v>1.1000000000000001</v>
      </c>
      <c r="P1229">
        <f>IF(LEN('For utfylling'!C1229)&lt;11,1.1,SUM((D1229*$D$2+E1229*$E$2+F1229*$F$2+G1229*$G$2+H1229*$H$2+I1229*$I$2+J1229*$J$2+K1229*$K$2+L1229*$L$2+M1229*$M$2))/11)</f>
        <v>1.1000000000000001</v>
      </c>
      <c r="S1229">
        <f t="shared" si="38"/>
        <v>19</v>
      </c>
      <c r="T1229">
        <f>YEAR('For utfylling'!B1229)</f>
        <v>1900</v>
      </c>
      <c r="U1229">
        <f t="shared" si="39"/>
        <v>1881</v>
      </c>
      <c r="V1229">
        <f>IF(OR(U1229='For utfylling'!F1229,U1229=('For utfylling'!F1229+1),U1229=('For utfylling'!F1229-1)),1,0)</f>
        <v>0</v>
      </c>
    </row>
    <row r="1230" spans="4:22" x14ac:dyDescent="0.2">
      <c r="D1230" t="str">
        <f>MID('For utfylling'!$C1230,1,1)</f>
        <v/>
      </c>
      <c r="E1230" t="str">
        <f>MID('For utfylling'!$C1230,2,1)</f>
        <v/>
      </c>
      <c r="F1230" t="str">
        <f>MID('For utfylling'!$C1230,3,1)</f>
        <v/>
      </c>
      <c r="G1230" t="str">
        <f>MID('For utfylling'!$C1230,4,1)</f>
        <v/>
      </c>
      <c r="H1230" t="str">
        <f>MID('For utfylling'!$C1230,5,1)</f>
        <v/>
      </c>
      <c r="I1230" t="str">
        <f>MID('For utfylling'!$C1230,6,1)</f>
        <v/>
      </c>
      <c r="J1230" t="str">
        <f>MID('For utfylling'!$C1230,7,1)</f>
        <v/>
      </c>
      <c r="K1230" t="str">
        <f>MID('For utfylling'!$C1230,8,1)</f>
        <v/>
      </c>
      <c r="L1230" t="str">
        <f>MID('For utfylling'!$C1230,9,1)</f>
        <v/>
      </c>
      <c r="M1230" t="str">
        <f>MID('For utfylling'!$C1230,10,1)</f>
        <v/>
      </c>
      <c r="N1230" t="str">
        <f>RIGHT('For utfylling'!C1230,1)</f>
        <v/>
      </c>
      <c r="O1230">
        <f>IF(LEN('For utfylling'!C1230)&lt;11,1.1,SUM((D1230*$D$1+E1230*$E$1+F1230*$F$1+G1230*$G$1+H1230*$H$1+I1230*$I$1+J1230*$J$1+K1230*$K$1+L1230*$L$1+M1230*$M$1+N1230*$N$1))/11)</f>
        <v>1.1000000000000001</v>
      </c>
      <c r="P1230">
        <f>IF(LEN('For utfylling'!C1230)&lt;11,1.1,SUM((D1230*$D$2+E1230*$E$2+F1230*$F$2+G1230*$G$2+H1230*$H$2+I1230*$I$2+J1230*$J$2+K1230*$K$2+L1230*$L$2+M1230*$M$2))/11)</f>
        <v>1.1000000000000001</v>
      </c>
      <c r="S1230">
        <f t="shared" si="38"/>
        <v>19</v>
      </c>
      <c r="T1230">
        <f>YEAR('For utfylling'!B1230)</f>
        <v>1900</v>
      </c>
      <c r="U1230">
        <f t="shared" si="39"/>
        <v>1881</v>
      </c>
      <c r="V1230">
        <f>IF(OR(U1230='For utfylling'!F1230,U1230=('For utfylling'!F1230+1),U1230=('For utfylling'!F1230-1)),1,0)</f>
        <v>0</v>
      </c>
    </row>
    <row r="1231" spans="4:22" x14ac:dyDescent="0.2">
      <c r="D1231" t="str">
        <f>MID('For utfylling'!$C1231,1,1)</f>
        <v/>
      </c>
      <c r="E1231" t="str">
        <f>MID('For utfylling'!$C1231,2,1)</f>
        <v/>
      </c>
      <c r="F1231" t="str">
        <f>MID('For utfylling'!$C1231,3,1)</f>
        <v/>
      </c>
      <c r="G1231" t="str">
        <f>MID('For utfylling'!$C1231,4,1)</f>
        <v/>
      </c>
      <c r="H1231" t="str">
        <f>MID('For utfylling'!$C1231,5,1)</f>
        <v/>
      </c>
      <c r="I1231" t="str">
        <f>MID('For utfylling'!$C1231,6,1)</f>
        <v/>
      </c>
      <c r="J1231" t="str">
        <f>MID('For utfylling'!$C1231,7,1)</f>
        <v/>
      </c>
      <c r="K1231" t="str">
        <f>MID('For utfylling'!$C1231,8,1)</f>
        <v/>
      </c>
      <c r="L1231" t="str">
        <f>MID('For utfylling'!$C1231,9,1)</f>
        <v/>
      </c>
      <c r="M1231" t="str">
        <f>MID('For utfylling'!$C1231,10,1)</f>
        <v/>
      </c>
      <c r="N1231" t="str">
        <f>RIGHT('For utfylling'!C1231,1)</f>
        <v/>
      </c>
      <c r="O1231">
        <f>IF(LEN('For utfylling'!C1231)&lt;11,1.1,SUM((D1231*$D$1+E1231*$E$1+F1231*$F$1+G1231*$G$1+H1231*$H$1+I1231*$I$1+J1231*$J$1+K1231*$K$1+L1231*$L$1+M1231*$M$1+N1231*$N$1))/11)</f>
        <v>1.1000000000000001</v>
      </c>
      <c r="P1231">
        <f>IF(LEN('For utfylling'!C1231)&lt;11,1.1,SUM((D1231*$D$2+E1231*$E$2+F1231*$F$2+G1231*$G$2+H1231*$H$2+I1231*$I$2+J1231*$J$2+K1231*$K$2+L1231*$L$2+M1231*$M$2))/11)</f>
        <v>1.1000000000000001</v>
      </c>
      <c r="S1231">
        <f t="shared" si="38"/>
        <v>19</v>
      </c>
      <c r="T1231">
        <f>YEAR('For utfylling'!B1231)</f>
        <v>1900</v>
      </c>
      <c r="U1231">
        <f t="shared" si="39"/>
        <v>1881</v>
      </c>
      <c r="V1231">
        <f>IF(OR(U1231='For utfylling'!F1231,U1231=('For utfylling'!F1231+1),U1231=('For utfylling'!F1231-1)),1,0)</f>
        <v>0</v>
      </c>
    </row>
    <row r="1232" spans="4:22" x14ac:dyDescent="0.2">
      <c r="D1232" t="str">
        <f>MID('For utfylling'!$C1232,1,1)</f>
        <v/>
      </c>
      <c r="E1232" t="str">
        <f>MID('For utfylling'!$C1232,2,1)</f>
        <v/>
      </c>
      <c r="F1232" t="str">
        <f>MID('For utfylling'!$C1232,3,1)</f>
        <v/>
      </c>
      <c r="G1232" t="str">
        <f>MID('For utfylling'!$C1232,4,1)</f>
        <v/>
      </c>
      <c r="H1232" t="str">
        <f>MID('For utfylling'!$C1232,5,1)</f>
        <v/>
      </c>
      <c r="I1232" t="str">
        <f>MID('For utfylling'!$C1232,6,1)</f>
        <v/>
      </c>
      <c r="J1232" t="str">
        <f>MID('For utfylling'!$C1232,7,1)</f>
        <v/>
      </c>
      <c r="K1232" t="str">
        <f>MID('For utfylling'!$C1232,8,1)</f>
        <v/>
      </c>
      <c r="L1232" t="str">
        <f>MID('For utfylling'!$C1232,9,1)</f>
        <v/>
      </c>
      <c r="M1232" t="str">
        <f>MID('For utfylling'!$C1232,10,1)</f>
        <v/>
      </c>
      <c r="N1232" t="str">
        <f>RIGHT('For utfylling'!C1232,1)</f>
        <v/>
      </c>
      <c r="O1232">
        <f>IF(LEN('For utfylling'!C1232)&lt;11,1.1,SUM((D1232*$D$1+E1232*$E$1+F1232*$F$1+G1232*$G$1+H1232*$H$1+I1232*$I$1+J1232*$J$1+K1232*$K$1+L1232*$L$1+M1232*$M$1+N1232*$N$1))/11)</f>
        <v>1.1000000000000001</v>
      </c>
      <c r="P1232">
        <f>IF(LEN('For utfylling'!C1232)&lt;11,1.1,SUM((D1232*$D$2+E1232*$E$2+F1232*$F$2+G1232*$G$2+H1232*$H$2+I1232*$I$2+J1232*$J$2+K1232*$K$2+L1232*$L$2+M1232*$M$2))/11)</f>
        <v>1.1000000000000001</v>
      </c>
      <c r="S1232">
        <f t="shared" si="38"/>
        <v>19</v>
      </c>
      <c r="T1232">
        <f>YEAR('For utfylling'!B1232)</f>
        <v>1900</v>
      </c>
      <c r="U1232">
        <f t="shared" si="39"/>
        <v>1881</v>
      </c>
      <c r="V1232">
        <f>IF(OR(U1232='For utfylling'!F1232,U1232=('For utfylling'!F1232+1),U1232=('For utfylling'!F1232-1)),1,0)</f>
        <v>0</v>
      </c>
    </row>
    <row r="1233" spans="4:22" x14ac:dyDescent="0.2">
      <c r="D1233" t="str">
        <f>MID('For utfylling'!$C1233,1,1)</f>
        <v/>
      </c>
      <c r="E1233" t="str">
        <f>MID('For utfylling'!$C1233,2,1)</f>
        <v/>
      </c>
      <c r="F1233" t="str">
        <f>MID('For utfylling'!$C1233,3,1)</f>
        <v/>
      </c>
      <c r="G1233" t="str">
        <f>MID('For utfylling'!$C1233,4,1)</f>
        <v/>
      </c>
      <c r="H1233" t="str">
        <f>MID('For utfylling'!$C1233,5,1)</f>
        <v/>
      </c>
      <c r="I1233" t="str">
        <f>MID('For utfylling'!$C1233,6,1)</f>
        <v/>
      </c>
      <c r="J1233" t="str">
        <f>MID('For utfylling'!$C1233,7,1)</f>
        <v/>
      </c>
      <c r="K1233" t="str">
        <f>MID('For utfylling'!$C1233,8,1)</f>
        <v/>
      </c>
      <c r="L1233" t="str">
        <f>MID('For utfylling'!$C1233,9,1)</f>
        <v/>
      </c>
      <c r="M1233" t="str">
        <f>MID('For utfylling'!$C1233,10,1)</f>
        <v/>
      </c>
      <c r="N1233" t="str">
        <f>RIGHT('For utfylling'!C1233,1)</f>
        <v/>
      </c>
      <c r="O1233">
        <f>IF(LEN('For utfylling'!C1233)&lt;11,1.1,SUM((D1233*$D$1+E1233*$E$1+F1233*$F$1+G1233*$G$1+H1233*$H$1+I1233*$I$1+J1233*$J$1+K1233*$K$1+L1233*$L$1+M1233*$M$1+N1233*$N$1))/11)</f>
        <v>1.1000000000000001</v>
      </c>
      <c r="P1233">
        <f>IF(LEN('For utfylling'!C1233)&lt;11,1.1,SUM((D1233*$D$2+E1233*$E$2+F1233*$F$2+G1233*$G$2+H1233*$H$2+I1233*$I$2+J1233*$J$2+K1233*$K$2+L1233*$L$2+M1233*$M$2))/11)</f>
        <v>1.1000000000000001</v>
      </c>
      <c r="S1233">
        <f t="shared" si="38"/>
        <v>19</v>
      </c>
      <c r="T1233">
        <f>YEAR('For utfylling'!B1233)</f>
        <v>1900</v>
      </c>
      <c r="U1233">
        <f t="shared" si="39"/>
        <v>1881</v>
      </c>
      <c r="V1233">
        <f>IF(OR(U1233='For utfylling'!F1233,U1233=('For utfylling'!F1233+1),U1233=('For utfylling'!F1233-1)),1,0)</f>
        <v>0</v>
      </c>
    </row>
    <row r="1234" spans="4:22" x14ac:dyDescent="0.2">
      <c r="D1234" t="str">
        <f>MID('For utfylling'!$C1234,1,1)</f>
        <v/>
      </c>
      <c r="E1234" t="str">
        <f>MID('For utfylling'!$C1234,2,1)</f>
        <v/>
      </c>
      <c r="F1234" t="str">
        <f>MID('For utfylling'!$C1234,3,1)</f>
        <v/>
      </c>
      <c r="G1234" t="str">
        <f>MID('For utfylling'!$C1234,4,1)</f>
        <v/>
      </c>
      <c r="H1234" t="str">
        <f>MID('For utfylling'!$C1234,5,1)</f>
        <v/>
      </c>
      <c r="I1234" t="str">
        <f>MID('For utfylling'!$C1234,6,1)</f>
        <v/>
      </c>
      <c r="J1234" t="str">
        <f>MID('For utfylling'!$C1234,7,1)</f>
        <v/>
      </c>
      <c r="K1234" t="str">
        <f>MID('For utfylling'!$C1234,8,1)</f>
        <v/>
      </c>
      <c r="L1234" t="str">
        <f>MID('For utfylling'!$C1234,9,1)</f>
        <v/>
      </c>
      <c r="M1234" t="str">
        <f>MID('For utfylling'!$C1234,10,1)</f>
        <v/>
      </c>
      <c r="N1234" t="str">
        <f>RIGHT('For utfylling'!C1234,1)</f>
        <v/>
      </c>
      <c r="O1234">
        <f>IF(LEN('For utfylling'!C1234)&lt;11,1.1,SUM((D1234*$D$1+E1234*$E$1+F1234*$F$1+G1234*$G$1+H1234*$H$1+I1234*$I$1+J1234*$J$1+K1234*$K$1+L1234*$L$1+M1234*$M$1+N1234*$N$1))/11)</f>
        <v>1.1000000000000001</v>
      </c>
      <c r="P1234">
        <f>IF(LEN('For utfylling'!C1234)&lt;11,1.1,SUM((D1234*$D$2+E1234*$E$2+F1234*$F$2+G1234*$G$2+H1234*$H$2+I1234*$I$2+J1234*$J$2+K1234*$K$2+L1234*$L$2+M1234*$M$2))/11)</f>
        <v>1.1000000000000001</v>
      </c>
      <c r="S1234">
        <f t="shared" si="38"/>
        <v>19</v>
      </c>
      <c r="T1234">
        <f>YEAR('For utfylling'!B1234)</f>
        <v>1900</v>
      </c>
      <c r="U1234">
        <f t="shared" si="39"/>
        <v>1881</v>
      </c>
      <c r="V1234">
        <f>IF(OR(U1234='For utfylling'!F1234,U1234=('For utfylling'!F1234+1),U1234=('For utfylling'!F1234-1)),1,0)</f>
        <v>0</v>
      </c>
    </row>
    <row r="1235" spans="4:22" x14ac:dyDescent="0.2">
      <c r="D1235" t="str">
        <f>MID('For utfylling'!$C1235,1,1)</f>
        <v/>
      </c>
      <c r="E1235" t="str">
        <f>MID('For utfylling'!$C1235,2,1)</f>
        <v/>
      </c>
      <c r="F1235" t="str">
        <f>MID('For utfylling'!$C1235,3,1)</f>
        <v/>
      </c>
      <c r="G1235" t="str">
        <f>MID('For utfylling'!$C1235,4,1)</f>
        <v/>
      </c>
      <c r="H1235" t="str">
        <f>MID('For utfylling'!$C1235,5,1)</f>
        <v/>
      </c>
      <c r="I1235" t="str">
        <f>MID('For utfylling'!$C1235,6,1)</f>
        <v/>
      </c>
      <c r="J1235" t="str">
        <f>MID('For utfylling'!$C1235,7,1)</f>
        <v/>
      </c>
      <c r="K1235" t="str">
        <f>MID('For utfylling'!$C1235,8,1)</f>
        <v/>
      </c>
      <c r="L1235" t="str">
        <f>MID('For utfylling'!$C1235,9,1)</f>
        <v/>
      </c>
      <c r="M1235" t="str">
        <f>MID('For utfylling'!$C1235,10,1)</f>
        <v/>
      </c>
      <c r="N1235" t="str">
        <f>RIGHT('For utfylling'!C1235,1)</f>
        <v/>
      </c>
      <c r="O1235">
        <f>IF(LEN('For utfylling'!C1235)&lt;11,1.1,SUM((D1235*$D$1+E1235*$E$1+F1235*$F$1+G1235*$G$1+H1235*$H$1+I1235*$I$1+J1235*$J$1+K1235*$K$1+L1235*$L$1+M1235*$M$1+N1235*$N$1))/11)</f>
        <v>1.1000000000000001</v>
      </c>
      <c r="P1235">
        <f>IF(LEN('For utfylling'!C1235)&lt;11,1.1,SUM((D1235*$D$2+E1235*$E$2+F1235*$F$2+G1235*$G$2+H1235*$H$2+I1235*$I$2+J1235*$J$2+K1235*$K$2+L1235*$L$2+M1235*$M$2))/11)</f>
        <v>1.1000000000000001</v>
      </c>
      <c r="S1235">
        <f t="shared" si="38"/>
        <v>19</v>
      </c>
      <c r="T1235">
        <f>YEAR('For utfylling'!B1235)</f>
        <v>1900</v>
      </c>
      <c r="U1235">
        <f t="shared" si="39"/>
        <v>1881</v>
      </c>
      <c r="V1235">
        <f>IF(OR(U1235='For utfylling'!F1235,U1235=('For utfylling'!F1235+1),U1235=('For utfylling'!F1235-1)),1,0)</f>
        <v>0</v>
      </c>
    </row>
    <row r="1236" spans="4:22" x14ac:dyDescent="0.2">
      <c r="D1236" t="str">
        <f>MID('For utfylling'!$C1236,1,1)</f>
        <v/>
      </c>
      <c r="E1236" t="str">
        <f>MID('For utfylling'!$C1236,2,1)</f>
        <v/>
      </c>
      <c r="F1236" t="str">
        <f>MID('For utfylling'!$C1236,3,1)</f>
        <v/>
      </c>
      <c r="G1236" t="str">
        <f>MID('For utfylling'!$C1236,4,1)</f>
        <v/>
      </c>
      <c r="H1236" t="str">
        <f>MID('For utfylling'!$C1236,5,1)</f>
        <v/>
      </c>
      <c r="I1236" t="str">
        <f>MID('For utfylling'!$C1236,6,1)</f>
        <v/>
      </c>
      <c r="J1236" t="str">
        <f>MID('For utfylling'!$C1236,7,1)</f>
        <v/>
      </c>
      <c r="K1236" t="str">
        <f>MID('For utfylling'!$C1236,8,1)</f>
        <v/>
      </c>
      <c r="L1236" t="str">
        <f>MID('For utfylling'!$C1236,9,1)</f>
        <v/>
      </c>
      <c r="M1236" t="str">
        <f>MID('For utfylling'!$C1236,10,1)</f>
        <v/>
      </c>
      <c r="N1236" t="str">
        <f>RIGHT('For utfylling'!C1236,1)</f>
        <v/>
      </c>
      <c r="O1236">
        <f>IF(LEN('For utfylling'!C1236)&lt;11,1.1,SUM((D1236*$D$1+E1236*$E$1+F1236*$F$1+G1236*$G$1+H1236*$H$1+I1236*$I$1+J1236*$J$1+K1236*$K$1+L1236*$L$1+M1236*$M$1+N1236*$N$1))/11)</f>
        <v>1.1000000000000001</v>
      </c>
      <c r="P1236">
        <f>IF(LEN('For utfylling'!C1236)&lt;11,1.1,SUM((D1236*$D$2+E1236*$E$2+F1236*$F$2+G1236*$G$2+H1236*$H$2+I1236*$I$2+J1236*$J$2+K1236*$K$2+L1236*$L$2+M1236*$M$2))/11)</f>
        <v>1.1000000000000001</v>
      </c>
      <c r="S1236">
        <f t="shared" si="38"/>
        <v>19</v>
      </c>
      <c r="T1236">
        <f>YEAR('For utfylling'!B1236)</f>
        <v>1900</v>
      </c>
      <c r="U1236">
        <f t="shared" si="39"/>
        <v>1881</v>
      </c>
      <c r="V1236">
        <f>IF(OR(U1236='For utfylling'!F1236,U1236=('For utfylling'!F1236+1),U1236=('For utfylling'!F1236-1)),1,0)</f>
        <v>0</v>
      </c>
    </row>
    <row r="1237" spans="4:22" x14ac:dyDescent="0.2">
      <c r="D1237" t="str">
        <f>MID('For utfylling'!$C1237,1,1)</f>
        <v/>
      </c>
      <c r="E1237" t="str">
        <f>MID('For utfylling'!$C1237,2,1)</f>
        <v/>
      </c>
      <c r="F1237" t="str">
        <f>MID('For utfylling'!$C1237,3,1)</f>
        <v/>
      </c>
      <c r="G1237" t="str">
        <f>MID('For utfylling'!$C1237,4,1)</f>
        <v/>
      </c>
      <c r="H1237" t="str">
        <f>MID('For utfylling'!$C1237,5,1)</f>
        <v/>
      </c>
      <c r="I1237" t="str">
        <f>MID('For utfylling'!$C1237,6,1)</f>
        <v/>
      </c>
      <c r="J1237" t="str">
        <f>MID('For utfylling'!$C1237,7,1)</f>
        <v/>
      </c>
      <c r="K1237" t="str">
        <f>MID('For utfylling'!$C1237,8,1)</f>
        <v/>
      </c>
      <c r="L1237" t="str">
        <f>MID('For utfylling'!$C1237,9,1)</f>
        <v/>
      </c>
      <c r="M1237" t="str">
        <f>MID('For utfylling'!$C1237,10,1)</f>
        <v/>
      </c>
      <c r="N1237" t="str">
        <f>RIGHT('For utfylling'!C1237,1)</f>
        <v/>
      </c>
      <c r="O1237">
        <f>IF(LEN('For utfylling'!C1237)&lt;11,1.1,SUM((D1237*$D$1+E1237*$E$1+F1237*$F$1+G1237*$G$1+H1237*$H$1+I1237*$I$1+J1237*$J$1+K1237*$K$1+L1237*$L$1+M1237*$M$1+N1237*$N$1))/11)</f>
        <v>1.1000000000000001</v>
      </c>
      <c r="P1237">
        <f>IF(LEN('For utfylling'!C1237)&lt;11,1.1,SUM((D1237*$D$2+E1237*$E$2+F1237*$F$2+G1237*$G$2+H1237*$H$2+I1237*$I$2+J1237*$J$2+K1237*$K$2+L1237*$L$2+M1237*$M$2))/11)</f>
        <v>1.1000000000000001</v>
      </c>
      <c r="S1237">
        <f t="shared" si="38"/>
        <v>19</v>
      </c>
      <c r="T1237">
        <f>YEAR('For utfylling'!B1237)</f>
        <v>1900</v>
      </c>
      <c r="U1237">
        <f t="shared" si="39"/>
        <v>1881</v>
      </c>
      <c r="V1237">
        <f>IF(OR(U1237='For utfylling'!F1237,U1237=('For utfylling'!F1237+1),U1237=('For utfylling'!F1237-1)),1,0)</f>
        <v>0</v>
      </c>
    </row>
    <row r="1238" spans="4:22" x14ac:dyDescent="0.2">
      <c r="D1238" t="str">
        <f>MID('For utfylling'!$C1238,1,1)</f>
        <v/>
      </c>
      <c r="E1238" t="str">
        <f>MID('For utfylling'!$C1238,2,1)</f>
        <v/>
      </c>
      <c r="F1238" t="str">
        <f>MID('For utfylling'!$C1238,3,1)</f>
        <v/>
      </c>
      <c r="G1238" t="str">
        <f>MID('For utfylling'!$C1238,4,1)</f>
        <v/>
      </c>
      <c r="H1238" t="str">
        <f>MID('For utfylling'!$C1238,5,1)</f>
        <v/>
      </c>
      <c r="I1238" t="str">
        <f>MID('For utfylling'!$C1238,6,1)</f>
        <v/>
      </c>
      <c r="J1238" t="str">
        <f>MID('For utfylling'!$C1238,7,1)</f>
        <v/>
      </c>
      <c r="K1238" t="str">
        <f>MID('For utfylling'!$C1238,8,1)</f>
        <v/>
      </c>
      <c r="L1238" t="str">
        <f>MID('For utfylling'!$C1238,9,1)</f>
        <v/>
      </c>
      <c r="M1238" t="str">
        <f>MID('For utfylling'!$C1238,10,1)</f>
        <v/>
      </c>
      <c r="N1238" t="str">
        <f>RIGHT('For utfylling'!C1238,1)</f>
        <v/>
      </c>
      <c r="O1238">
        <f>IF(LEN('For utfylling'!C1238)&lt;11,1.1,SUM((D1238*$D$1+E1238*$E$1+F1238*$F$1+G1238*$G$1+H1238*$H$1+I1238*$I$1+J1238*$J$1+K1238*$K$1+L1238*$L$1+M1238*$M$1+N1238*$N$1))/11)</f>
        <v>1.1000000000000001</v>
      </c>
      <c r="P1238">
        <f>IF(LEN('For utfylling'!C1238)&lt;11,1.1,SUM((D1238*$D$2+E1238*$E$2+F1238*$F$2+G1238*$G$2+H1238*$H$2+I1238*$I$2+J1238*$J$2+K1238*$K$2+L1238*$L$2+M1238*$M$2))/11)</f>
        <v>1.1000000000000001</v>
      </c>
      <c r="S1238">
        <f t="shared" si="38"/>
        <v>19</v>
      </c>
      <c r="T1238">
        <f>YEAR('For utfylling'!B1238)</f>
        <v>1900</v>
      </c>
      <c r="U1238">
        <f t="shared" si="39"/>
        <v>1881</v>
      </c>
      <c r="V1238">
        <f>IF(OR(U1238='For utfylling'!F1238,U1238=('For utfylling'!F1238+1),U1238=('For utfylling'!F1238-1)),1,0)</f>
        <v>0</v>
      </c>
    </row>
    <row r="1239" spans="4:22" x14ac:dyDescent="0.2">
      <c r="D1239" t="str">
        <f>MID('For utfylling'!$C1239,1,1)</f>
        <v/>
      </c>
      <c r="E1239" t="str">
        <f>MID('For utfylling'!$C1239,2,1)</f>
        <v/>
      </c>
      <c r="F1239" t="str">
        <f>MID('For utfylling'!$C1239,3,1)</f>
        <v/>
      </c>
      <c r="G1239" t="str">
        <f>MID('For utfylling'!$C1239,4,1)</f>
        <v/>
      </c>
      <c r="H1239" t="str">
        <f>MID('For utfylling'!$C1239,5,1)</f>
        <v/>
      </c>
      <c r="I1239" t="str">
        <f>MID('For utfylling'!$C1239,6,1)</f>
        <v/>
      </c>
      <c r="J1239" t="str">
        <f>MID('For utfylling'!$C1239,7,1)</f>
        <v/>
      </c>
      <c r="K1239" t="str">
        <f>MID('For utfylling'!$C1239,8,1)</f>
        <v/>
      </c>
      <c r="L1239" t="str">
        <f>MID('For utfylling'!$C1239,9,1)</f>
        <v/>
      </c>
      <c r="M1239" t="str">
        <f>MID('For utfylling'!$C1239,10,1)</f>
        <v/>
      </c>
      <c r="N1239" t="str">
        <f>RIGHT('For utfylling'!C1239,1)</f>
        <v/>
      </c>
      <c r="O1239">
        <f>IF(LEN('For utfylling'!C1239)&lt;11,1.1,SUM((D1239*$D$1+E1239*$E$1+F1239*$F$1+G1239*$G$1+H1239*$H$1+I1239*$I$1+J1239*$J$1+K1239*$K$1+L1239*$L$1+M1239*$M$1+N1239*$N$1))/11)</f>
        <v>1.1000000000000001</v>
      </c>
      <c r="P1239">
        <f>IF(LEN('For utfylling'!C1239)&lt;11,1.1,SUM((D1239*$D$2+E1239*$E$2+F1239*$F$2+G1239*$G$2+H1239*$H$2+I1239*$I$2+J1239*$J$2+K1239*$K$2+L1239*$L$2+M1239*$M$2))/11)</f>
        <v>1.1000000000000001</v>
      </c>
      <c r="S1239">
        <f t="shared" si="38"/>
        <v>19</v>
      </c>
      <c r="T1239">
        <f>YEAR('For utfylling'!B1239)</f>
        <v>1900</v>
      </c>
      <c r="U1239">
        <f t="shared" si="39"/>
        <v>1881</v>
      </c>
      <c r="V1239">
        <f>IF(OR(U1239='For utfylling'!F1239,U1239=('For utfylling'!F1239+1),U1239=('For utfylling'!F1239-1)),1,0)</f>
        <v>0</v>
      </c>
    </row>
    <row r="1240" spans="4:22" x14ac:dyDescent="0.2">
      <c r="D1240" t="str">
        <f>MID('For utfylling'!$C1240,1,1)</f>
        <v/>
      </c>
      <c r="E1240" t="str">
        <f>MID('For utfylling'!$C1240,2,1)</f>
        <v/>
      </c>
      <c r="F1240" t="str">
        <f>MID('For utfylling'!$C1240,3,1)</f>
        <v/>
      </c>
      <c r="G1240" t="str">
        <f>MID('For utfylling'!$C1240,4,1)</f>
        <v/>
      </c>
      <c r="H1240" t="str">
        <f>MID('For utfylling'!$C1240,5,1)</f>
        <v/>
      </c>
      <c r="I1240" t="str">
        <f>MID('For utfylling'!$C1240,6,1)</f>
        <v/>
      </c>
      <c r="J1240" t="str">
        <f>MID('For utfylling'!$C1240,7,1)</f>
        <v/>
      </c>
      <c r="K1240" t="str">
        <f>MID('For utfylling'!$C1240,8,1)</f>
        <v/>
      </c>
      <c r="L1240" t="str">
        <f>MID('For utfylling'!$C1240,9,1)</f>
        <v/>
      </c>
      <c r="M1240" t="str">
        <f>MID('For utfylling'!$C1240,10,1)</f>
        <v/>
      </c>
      <c r="N1240" t="str">
        <f>RIGHT('For utfylling'!C1240,1)</f>
        <v/>
      </c>
      <c r="O1240">
        <f>IF(LEN('For utfylling'!C1240)&lt;11,1.1,SUM((D1240*$D$1+E1240*$E$1+F1240*$F$1+G1240*$G$1+H1240*$H$1+I1240*$I$1+J1240*$J$1+K1240*$K$1+L1240*$L$1+M1240*$M$1+N1240*$N$1))/11)</f>
        <v>1.1000000000000001</v>
      </c>
      <c r="P1240">
        <f>IF(LEN('For utfylling'!C1240)&lt;11,1.1,SUM((D1240*$D$2+E1240*$E$2+F1240*$F$2+G1240*$G$2+H1240*$H$2+I1240*$I$2+J1240*$J$2+K1240*$K$2+L1240*$L$2+M1240*$M$2))/11)</f>
        <v>1.1000000000000001</v>
      </c>
      <c r="S1240">
        <f t="shared" si="38"/>
        <v>19</v>
      </c>
      <c r="T1240">
        <f>YEAR('For utfylling'!B1240)</f>
        <v>1900</v>
      </c>
      <c r="U1240">
        <f t="shared" si="39"/>
        <v>1881</v>
      </c>
      <c r="V1240">
        <f>IF(OR(U1240='For utfylling'!F1240,U1240=('For utfylling'!F1240+1),U1240=('For utfylling'!F1240-1)),1,0)</f>
        <v>0</v>
      </c>
    </row>
    <row r="1241" spans="4:22" x14ac:dyDescent="0.2">
      <c r="D1241" t="str">
        <f>MID('For utfylling'!$C1241,1,1)</f>
        <v/>
      </c>
      <c r="E1241" t="str">
        <f>MID('For utfylling'!$C1241,2,1)</f>
        <v/>
      </c>
      <c r="F1241" t="str">
        <f>MID('For utfylling'!$C1241,3,1)</f>
        <v/>
      </c>
      <c r="G1241" t="str">
        <f>MID('For utfylling'!$C1241,4,1)</f>
        <v/>
      </c>
      <c r="H1241" t="str">
        <f>MID('For utfylling'!$C1241,5,1)</f>
        <v/>
      </c>
      <c r="I1241" t="str">
        <f>MID('For utfylling'!$C1241,6,1)</f>
        <v/>
      </c>
      <c r="J1241" t="str">
        <f>MID('For utfylling'!$C1241,7,1)</f>
        <v/>
      </c>
      <c r="K1241" t="str">
        <f>MID('For utfylling'!$C1241,8,1)</f>
        <v/>
      </c>
      <c r="L1241" t="str">
        <f>MID('For utfylling'!$C1241,9,1)</f>
        <v/>
      </c>
      <c r="M1241" t="str">
        <f>MID('For utfylling'!$C1241,10,1)</f>
        <v/>
      </c>
      <c r="N1241" t="str">
        <f>RIGHT('For utfylling'!C1241,1)</f>
        <v/>
      </c>
      <c r="O1241">
        <f>IF(LEN('For utfylling'!C1241)&lt;11,1.1,SUM((D1241*$D$1+E1241*$E$1+F1241*$F$1+G1241*$G$1+H1241*$H$1+I1241*$I$1+J1241*$J$1+K1241*$K$1+L1241*$L$1+M1241*$M$1+N1241*$N$1))/11)</f>
        <v>1.1000000000000001</v>
      </c>
      <c r="P1241">
        <f>IF(LEN('For utfylling'!C1241)&lt;11,1.1,SUM((D1241*$D$2+E1241*$E$2+F1241*$F$2+G1241*$G$2+H1241*$H$2+I1241*$I$2+J1241*$J$2+K1241*$K$2+L1241*$L$2+M1241*$M$2))/11)</f>
        <v>1.1000000000000001</v>
      </c>
      <c r="S1241">
        <f t="shared" si="38"/>
        <v>19</v>
      </c>
      <c r="T1241">
        <f>YEAR('For utfylling'!B1241)</f>
        <v>1900</v>
      </c>
      <c r="U1241">
        <f t="shared" si="39"/>
        <v>1881</v>
      </c>
      <c r="V1241">
        <f>IF(OR(U1241='For utfylling'!F1241,U1241=('For utfylling'!F1241+1),U1241=('For utfylling'!F1241-1)),1,0)</f>
        <v>0</v>
      </c>
    </row>
    <row r="1242" spans="4:22" x14ac:dyDescent="0.2">
      <c r="D1242" t="str">
        <f>MID('For utfylling'!$C1242,1,1)</f>
        <v/>
      </c>
      <c r="E1242" t="str">
        <f>MID('For utfylling'!$C1242,2,1)</f>
        <v/>
      </c>
      <c r="F1242" t="str">
        <f>MID('For utfylling'!$C1242,3,1)</f>
        <v/>
      </c>
      <c r="G1242" t="str">
        <f>MID('For utfylling'!$C1242,4,1)</f>
        <v/>
      </c>
      <c r="H1242" t="str">
        <f>MID('For utfylling'!$C1242,5,1)</f>
        <v/>
      </c>
      <c r="I1242" t="str">
        <f>MID('For utfylling'!$C1242,6,1)</f>
        <v/>
      </c>
      <c r="J1242" t="str">
        <f>MID('For utfylling'!$C1242,7,1)</f>
        <v/>
      </c>
      <c r="K1242" t="str">
        <f>MID('For utfylling'!$C1242,8,1)</f>
        <v/>
      </c>
      <c r="L1242" t="str">
        <f>MID('For utfylling'!$C1242,9,1)</f>
        <v/>
      </c>
      <c r="M1242" t="str">
        <f>MID('For utfylling'!$C1242,10,1)</f>
        <v/>
      </c>
      <c r="N1242" t="str">
        <f>RIGHT('For utfylling'!C1242,1)</f>
        <v/>
      </c>
      <c r="O1242">
        <f>IF(LEN('For utfylling'!C1242)&lt;11,1.1,SUM((D1242*$D$1+E1242*$E$1+F1242*$F$1+G1242*$G$1+H1242*$H$1+I1242*$I$1+J1242*$J$1+K1242*$K$1+L1242*$L$1+M1242*$M$1+N1242*$N$1))/11)</f>
        <v>1.1000000000000001</v>
      </c>
      <c r="P1242">
        <f>IF(LEN('For utfylling'!C1242)&lt;11,1.1,SUM((D1242*$D$2+E1242*$E$2+F1242*$F$2+G1242*$G$2+H1242*$H$2+I1242*$I$2+J1242*$J$2+K1242*$K$2+L1242*$L$2+M1242*$M$2))/11)</f>
        <v>1.1000000000000001</v>
      </c>
      <c r="S1242">
        <f t="shared" si="38"/>
        <v>19</v>
      </c>
      <c r="T1242">
        <f>YEAR('For utfylling'!B1242)</f>
        <v>1900</v>
      </c>
      <c r="U1242">
        <f t="shared" si="39"/>
        <v>1881</v>
      </c>
      <c r="V1242">
        <f>IF(OR(U1242='For utfylling'!F1242,U1242=('For utfylling'!F1242+1),U1242=('For utfylling'!F1242-1)),1,0)</f>
        <v>0</v>
      </c>
    </row>
    <row r="1243" spans="4:22" x14ac:dyDescent="0.2">
      <c r="D1243" t="str">
        <f>MID('For utfylling'!$C1243,1,1)</f>
        <v/>
      </c>
      <c r="E1243" t="str">
        <f>MID('For utfylling'!$C1243,2,1)</f>
        <v/>
      </c>
      <c r="F1243" t="str">
        <f>MID('For utfylling'!$C1243,3,1)</f>
        <v/>
      </c>
      <c r="G1243" t="str">
        <f>MID('For utfylling'!$C1243,4,1)</f>
        <v/>
      </c>
      <c r="H1243" t="str">
        <f>MID('For utfylling'!$C1243,5,1)</f>
        <v/>
      </c>
      <c r="I1243" t="str">
        <f>MID('For utfylling'!$C1243,6,1)</f>
        <v/>
      </c>
      <c r="J1243" t="str">
        <f>MID('For utfylling'!$C1243,7,1)</f>
        <v/>
      </c>
      <c r="K1243" t="str">
        <f>MID('For utfylling'!$C1243,8,1)</f>
        <v/>
      </c>
      <c r="L1243" t="str">
        <f>MID('For utfylling'!$C1243,9,1)</f>
        <v/>
      </c>
      <c r="M1243" t="str">
        <f>MID('For utfylling'!$C1243,10,1)</f>
        <v/>
      </c>
      <c r="N1243" t="str">
        <f>RIGHT('For utfylling'!C1243,1)</f>
        <v/>
      </c>
      <c r="O1243">
        <f>IF(LEN('For utfylling'!C1243)&lt;11,1.1,SUM((D1243*$D$1+E1243*$E$1+F1243*$F$1+G1243*$G$1+H1243*$H$1+I1243*$I$1+J1243*$J$1+K1243*$K$1+L1243*$L$1+M1243*$M$1+N1243*$N$1))/11)</f>
        <v>1.1000000000000001</v>
      </c>
      <c r="P1243">
        <f>IF(LEN('For utfylling'!C1243)&lt;11,1.1,SUM((D1243*$D$2+E1243*$E$2+F1243*$F$2+G1243*$G$2+H1243*$H$2+I1243*$I$2+J1243*$J$2+K1243*$K$2+L1243*$L$2+M1243*$M$2))/11)</f>
        <v>1.1000000000000001</v>
      </c>
      <c r="S1243">
        <f t="shared" si="38"/>
        <v>19</v>
      </c>
      <c r="T1243">
        <f>YEAR('For utfylling'!B1243)</f>
        <v>1900</v>
      </c>
      <c r="U1243">
        <f t="shared" si="39"/>
        <v>1881</v>
      </c>
      <c r="V1243">
        <f>IF(OR(U1243='For utfylling'!F1243,U1243=('For utfylling'!F1243+1),U1243=('For utfylling'!F1243-1)),1,0)</f>
        <v>0</v>
      </c>
    </row>
    <row r="1244" spans="4:22" x14ac:dyDescent="0.2">
      <c r="D1244" t="str">
        <f>MID('For utfylling'!$C1244,1,1)</f>
        <v/>
      </c>
      <c r="E1244" t="str">
        <f>MID('For utfylling'!$C1244,2,1)</f>
        <v/>
      </c>
      <c r="F1244" t="str">
        <f>MID('For utfylling'!$C1244,3,1)</f>
        <v/>
      </c>
      <c r="G1244" t="str">
        <f>MID('For utfylling'!$C1244,4,1)</f>
        <v/>
      </c>
      <c r="H1244" t="str">
        <f>MID('For utfylling'!$C1244,5,1)</f>
        <v/>
      </c>
      <c r="I1244" t="str">
        <f>MID('For utfylling'!$C1244,6,1)</f>
        <v/>
      </c>
      <c r="J1244" t="str">
        <f>MID('For utfylling'!$C1244,7,1)</f>
        <v/>
      </c>
      <c r="K1244" t="str">
        <f>MID('For utfylling'!$C1244,8,1)</f>
        <v/>
      </c>
      <c r="L1244" t="str">
        <f>MID('For utfylling'!$C1244,9,1)</f>
        <v/>
      </c>
      <c r="M1244" t="str">
        <f>MID('For utfylling'!$C1244,10,1)</f>
        <v/>
      </c>
      <c r="N1244" t="str">
        <f>RIGHT('For utfylling'!C1244,1)</f>
        <v/>
      </c>
      <c r="O1244">
        <f>IF(LEN('For utfylling'!C1244)&lt;11,1.1,SUM((D1244*$D$1+E1244*$E$1+F1244*$F$1+G1244*$G$1+H1244*$H$1+I1244*$I$1+J1244*$J$1+K1244*$K$1+L1244*$L$1+M1244*$M$1+N1244*$N$1))/11)</f>
        <v>1.1000000000000001</v>
      </c>
      <c r="P1244">
        <f>IF(LEN('For utfylling'!C1244)&lt;11,1.1,SUM((D1244*$D$2+E1244*$E$2+F1244*$F$2+G1244*$G$2+H1244*$H$2+I1244*$I$2+J1244*$J$2+K1244*$K$2+L1244*$L$2+M1244*$M$2))/11)</f>
        <v>1.1000000000000001</v>
      </c>
      <c r="S1244">
        <f t="shared" si="38"/>
        <v>19</v>
      </c>
      <c r="T1244">
        <f>YEAR('For utfylling'!B1244)</f>
        <v>1900</v>
      </c>
      <c r="U1244">
        <f t="shared" si="39"/>
        <v>1881</v>
      </c>
      <c r="V1244">
        <f>IF(OR(U1244='For utfylling'!F1244,U1244=('For utfylling'!F1244+1),U1244=('For utfylling'!F1244-1)),1,0)</f>
        <v>0</v>
      </c>
    </row>
    <row r="1245" spans="4:22" x14ac:dyDescent="0.2">
      <c r="D1245" t="str">
        <f>MID('For utfylling'!$C1245,1,1)</f>
        <v/>
      </c>
      <c r="E1245" t="str">
        <f>MID('For utfylling'!$C1245,2,1)</f>
        <v/>
      </c>
      <c r="F1245" t="str">
        <f>MID('For utfylling'!$C1245,3,1)</f>
        <v/>
      </c>
      <c r="G1245" t="str">
        <f>MID('For utfylling'!$C1245,4,1)</f>
        <v/>
      </c>
      <c r="H1245" t="str">
        <f>MID('For utfylling'!$C1245,5,1)</f>
        <v/>
      </c>
      <c r="I1245" t="str">
        <f>MID('For utfylling'!$C1245,6,1)</f>
        <v/>
      </c>
      <c r="J1245" t="str">
        <f>MID('For utfylling'!$C1245,7,1)</f>
        <v/>
      </c>
      <c r="K1245" t="str">
        <f>MID('For utfylling'!$C1245,8,1)</f>
        <v/>
      </c>
      <c r="L1245" t="str">
        <f>MID('For utfylling'!$C1245,9,1)</f>
        <v/>
      </c>
      <c r="M1245" t="str">
        <f>MID('For utfylling'!$C1245,10,1)</f>
        <v/>
      </c>
      <c r="N1245" t="str">
        <f>RIGHT('For utfylling'!C1245,1)</f>
        <v/>
      </c>
      <c r="O1245">
        <f>IF(LEN('For utfylling'!C1245)&lt;11,1.1,SUM((D1245*$D$1+E1245*$E$1+F1245*$F$1+G1245*$G$1+H1245*$H$1+I1245*$I$1+J1245*$J$1+K1245*$K$1+L1245*$L$1+M1245*$M$1+N1245*$N$1))/11)</f>
        <v>1.1000000000000001</v>
      </c>
      <c r="P1245">
        <f>IF(LEN('For utfylling'!C1245)&lt;11,1.1,SUM((D1245*$D$2+E1245*$E$2+F1245*$F$2+G1245*$G$2+H1245*$H$2+I1245*$I$2+J1245*$J$2+K1245*$K$2+L1245*$L$2+M1245*$M$2))/11)</f>
        <v>1.1000000000000001</v>
      </c>
      <c r="S1245">
        <f t="shared" si="38"/>
        <v>19</v>
      </c>
      <c r="T1245">
        <f>YEAR('For utfylling'!B1245)</f>
        <v>1900</v>
      </c>
      <c r="U1245">
        <f t="shared" si="39"/>
        <v>1881</v>
      </c>
      <c r="V1245">
        <f>IF(OR(U1245='For utfylling'!F1245,U1245=('For utfylling'!F1245+1),U1245=('For utfylling'!F1245-1)),1,0)</f>
        <v>0</v>
      </c>
    </row>
    <row r="1246" spans="4:22" x14ac:dyDescent="0.2">
      <c r="D1246" t="str">
        <f>MID('For utfylling'!$C1246,1,1)</f>
        <v/>
      </c>
      <c r="E1246" t="str">
        <f>MID('For utfylling'!$C1246,2,1)</f>
        <v/>
      </c>
      <c r="F1246" t="str">
        <f>MID('For utfylling'!$C1246,3,1)</f>
        <v/>
      </c>
      <c r="G1246" t="str">
        <f>MID('For utfylling'!$C1246,4,1)</f>
        <v/>
      </c>
      <c r="H1246" t="str">
        <f>MID('For utfylling'!$C1246,5,1)</f>
        <v/>
      </c>
      <c r="I1246" t="str">
        <f>MID('For utfylling'!$C1246,6,1)</f>
        <v/>
      </c>
      <c r="J1246" t="str">
        <f>MID('For utfylling'!$C1246,7,1)</f>
        <v/>
      </c>
      <c r="K1246" t="str">
        <f>MID('For utfylling'!$C1246,8,1)</f>
        <v/>
      </c>
      <c r="L1246" t="str">
        <f>MID('For utfylling'!$C1246,9,1)</f>
        <v/>
      </c>
      <c r="M1246" t="str">
        <f>MID('For utfylling'!$C1246,10,1)</f>
        <v/>
      </c>
      <c r="N1246" t="str">
        <f>RIGHT('For utfylling'!C1246,1)</f>
        <v/>
      </c>
      <c r="O1246">
        <f>IF(LEN('For utfylling'!C1246)&lt;11,1.1,SUM((D1246*$D$1+E1246*$E$1+F1246*$F$1+G1246*$G$1+H1246*$H$1+I1246*$I$1+J1246*$J$1+K1246*$K$1+L1246*$L$1+M1246*$M$1+N1246*$N$1))/11)</f>
        <v>1.1000000000000001</v>
      </c>
      <c r="P1246">
        <f>IF(LEN('For utfylling'!C1246)&lt;11,1.1,SUM((D1246*$D$2+E1246*$E$2+F1246*$F$2+G1246*$G$2+H1246*$H$2+I1246*$I$2+J1246*$J$2+K1246*$K$2+L1246*$L$2+M1246*$M$2))/11)</f>
        <v>1.1000000000000001</v>
      </c>
      <c r="S1246">
        <f t="shared" si="38"/>
        <v>19</v>
      </c>
      <c r="T1246">
        <f>YEAR('For utfylling'!B1246)</f>
        <v>1900</v>
      </c>
      <c r="U1246">
        <f t="shared" si="39"/>
        <v>1881</v>
      </c>
      <c r="V1246">
        <f>IF(OR(U1246='For utfylling'!F1246,U1246=('For utfylling'!F1246+1),U1246=('For utfylling'!F1246-1)),1,0)</f>
        <v>0</v>
      </c>
    </row>
    <row r="1247" spans="4:22" x14ac:dyDescent="0.2">
      <c r="D1247" t="str">
        <f>MID('For utfylling'!$C1247,1,1)</f>
        <v/>
      </c>
      <c r="E1247" t="str">
        <f>MID('For utfylling'!$C1247,2,1)</f>
        <v/>
      </c>
      <c r="F1247" t="str">
        <f>MID('For utfylling'!$C1247,3,1)</f>
        <v/>
      </c>
      <c r="G1247" t="str">
        <f>MID('For utfylling'!$C1247,4,1)</f>
        <v/>
      </c>
      <c r="H1247" t="str">
        <f>MID('For utfylling'!$C1247,5,1)</f>
        <v/>
      </c>
      <c r="I1247" t="str">
        <f>MID('For utfylling'!$C1247,6,1)</f>
        <v/>
      </c>
      <c r="J1247" t="str">
        <f>MID('For utfylling'!$C1247,7,1)</f>
        <v/>
      </c>
      <c r="K1247" t="str">
        <f>MID('For utfylling'!$C1247,8,1)</f>
        <v/>
      </c>
      <c r="L1247" t="str">
        <f>MID('For utfylling'!$C1247,9,1)</f>
        <v/>
      </c>
      <c r="M1247" t="str">
        <f>MID('For utfylling'!$C1247,10,1)</f>
        <v/>
      </c>
      <c r="N1247" t="str">
        <f>RIGHT('For utfylling'!C1247,1)</f>
        <v/>
      </c>
      <c r="O1247">
        <f>IF(LEN('For utfylling'!C1247)&lt;11,1.1,SUM((D1247*$D$1+E1247*$E$1+F1247*$F$1+G1247*$G$1+H1247*$H$1+I1247*$I$1+J1247*$J$1+K1247*$K$1+L1247*$L$1+M1247*$M$1+N1247*$N$1))/11)</f>
        <v>1.1000000000000001</v>
      </c>
      <c r="P1247">
        <f>IF(LEN('For utfylling'!C1247)&lt;11,1.1,SUM((D1247*$D$2+E1247*$E$2+F1247*$F$2+G1247*$G$2+H1247*$H$2+I1247*$I$2+J1247*$J$2+K1247*$K$2+L1247*$L$2+M1247*$M$2))/11)</f>
        <v>1.1000000000000001</v>
      </c>
      <c r="S1247">
        <f t="shared" si="38"/>
        <v>19</v>
      </c>
      <c r="T1247">
        <f>YEAR('For utfylling'!B1247)</f>
        <v>1900</v>
      </c>
      <c r="U1247">
        <f t="shared" si="39"/>
        <v>1881</v>
      </c>
      <c r="V1247">
        <f>IF(OR(U1247='For utfylling'!F1247,U1247=('For utfylling'!F1247+1),U1247=('For utfylling'!F1247-1)),1,0)</f>
        <v>0</v>
      </c>
    </row>
    <row r="1248" spans="4:22" x14ac:dyDescent="0.2">
      <c r="D1248" t="str">
        <f>MID('For utfylling'!$C1248,1,1)</f>
        <v/>
      </c>
      <c r="E1248" t="str">
        <f>MID('For utfylling'!$C1248,2,1)</f>
        <v/>
      </c>
      <c r="F1248" t="str">
        <f>MID('For utfylling'!$C1248,3,1)</f>
        <v/>
      </c>
      <c r="G1248" t="str">
        <f>MID('For utfylling'!$C1248,4,1)</f>
        <v/>
      </c>
      <c r="H1248" t="str">
        <f>MID('For utfylling'!$C1248,5,1)</f>
        <v/>
      </c>
      <c r="I1248" t="str">
        <f>MID('For utfylling'!$C1248,6,1)</f>
        <v/>
      </c>
      <c r="J1248" t="str">
        <f>MID('For utfylling'!$C1248,7,1)</f>
        <v/>
      </c>
      <c r="K1248" t="str">
        <f>MID('For utfylling'!$C1248,8,1)</f>
        <v/>
      </c>
      <c r="L1248" t="str">
        <f>MID('For utfylling'!$C1248,9,1)</f>
        <v/>
      </c>
      <c r="M1248" t="str">
        <f>MID('For utfylling'!$C1248,10,1)</f>
        <v/>
      </c>
      <c r="N1248" t="str">
        <f>RIGHT('For utfylling'!C1248,1)</f>
        <v/>
      </c>
      <c r="O1248">
        <f>IF(LEN('For utfylling'!C1248)&lt;11,1.1,SUM((D1248*$D$1+E1248*$E$1+F1248*$F$1+G1248*$G$1+H1248*$H$1+I1248*$I$1+J1248*$J$1+K1248*$K$1+L1248*$L$1+M1248*$M$1+N1248*$N$1))/11)</f>
        <v>1.1000000000000001</v>
      </c>
      <c r="P1248">
        <f>IF(LEN('For utfylling'!C1248)&lt;11,1.1,SUM((D1248*$D$2+E1248*$E$2+F1248*$F$2+G1248*$G$2+H1248*$H$2+I1248*$I$2+J1248*$J$2+K1248*$K$2+L1248*$L$2+M1248*$M$2))/11)</f>
        <v>1.1000000000000001</v>
      </c>
      <c r="S1248">
        <f t="shared" si="38"/>
        <v>19</v>
      </c>
      <c r="T1248">
        <f>YEAR('For utfylling'!B1248)</f>
        <v>1900</v>
      </c>
      <c r="U1248">
        <f t="shared" si="39"/>
        <v>1881</v>
      </c>
      <c r="V1248">
        <f>IF(OR(U1248='For utfylling'!F1248,U1248=('For utfylling'!F1248+1),U1248=('For utfylling'!F1248-1)),1,0)</f>
        <v>0</v>
      </c>
    </row>
    <row r="1249" spans="4:22" x14ac:dyDescent="0.2">
      <c r="D1249" t="str">
        <f>MID('For utfylling'!$C1249,1,1)</f>
        <v/>
      </c>
      <c r="E1249" t="str">
        <f>MID('For utfylling'!$C1249,2,1)</f>
        <v/>
      </c>
      <c r="F1249" t="str">
        <f>MID('For utfylling'!$C1249,3,1)</f>
        <v/>
      </c>
      <c r="G1249" t="str">
        <f>MID('For utfylling'!$C1249,4,1)</f>
        <v/>
      </c>
      <c r="H1249" t="str">
        <f>MID('For utfylling'!$C1249,5,1)</f>
        <v/>
      </c>
      <c r="I1249" t="str">
        <f>MID('For utfylling'!$C1249,6,1)</f>
        <v/>
      </c>
      <c r="J1249" t="str">
        <f>MID('For utfylling'!$C1249,7,1)</f>
        <v/>
      </c>
      <c r="K1249" t="str">
        <f>MID('For utfylling'!$C1249,8,1)</f>
        <v/>
      </c>
      <c r="L1249" t="str">
        <f>MID('For utfylling'!$C1249,9,1)</f>
        <v/>
      </c>
      <c r="M1249" t="str">
        <f>MID('For utfylling'!$C1249,10,1)</f>
        <v/>
      </c>
      <c r="N1249" t="str">
        <f>RIGHT('For utfylling'!C1249,1)</f>
        <v/>
      </c>
      <c r="O1249">
        <f>IF(LEN('For utfylling'!C1249)&lt;11,1.1,SUM((D1249*$D$1+E1249*$E$1+F1249*$F$1+G1249*$G$1+H1249*$H$1+I1249*$I$1+J1249*$J$1+K1249*$K$1+L1249*$L$1+M1249*$M$1+N1249*$N$1))/11)</f>
        <v>1.1000000000000001</v>
      </c>
      <c r="P1249">
        <f>IF(LEN('For utfylling'!C1249)&lt;11,1.1,SUM((D1249*$D$2+E1249*$E$2+F1249*$F$2+G1249*$G$2+H1249*$H$2+I1249*$I$2+J1249*$J$2+K1249*$K$2+L1249*$L$2+M1249*$M$2))/11)</f>
        <v>1.1000000000000001</v>
      </c>
      <c r="S1249">
        <f t="shared" si="38"/>
        <v>19</v>
      </c>
      <c r="T1249">
        <f>YEAR('For utfylling'!B1249)</f>
        <v>1900</v>
      </c>
      <c r="U1249">
        <f t="shared" si="39"/>
        <v>1881</v>
      </c>
      <c r="V1249">
        <f>IF(OR(U1249='For utfylling'!F1249,U1249=('For utfylling'!F1249+1),U1249=('For utfylling'!F1249-1)),1,0)</f>
        <v>0</v>
      </c>
    </row>
    <row r="1250" spans="4:22" x14ac:dyDescent="0.2">
      <c r="D1250" t="str">
        <f>MID('For utfylling'!$C1250,1,1)</f>
        <v/>
      </c>
      <c r="E1250" t="str">
        <f>MID('For utfylling'!$C1250,2,1)</f>
        <v/>
      </c>
      <c r="F1250" t="str">
        <f>MID('For utfylling'!$C1250,3,1)</f>
        <v/>
      </c>
      <c r="G1250" t="str">
        <f>MID('For utfylling'!$C1250,4,1)</f>
        <v/>
      </c>
      <c r="H1250" t="str">
        <f>MID('For utfylling'!$C1250,5,1)</f>
        <v/>
      </c>
      <c r="I1250" t="str">
        <f>MID('For utfylling'!$C1250,6,1)</f>
        <v/>
      </c>
      <c r="J1250" t="str">
        <f>MID('For utfylling'!$C1250,7,1)</f>
        <v/>
      </c>
      <c r="K1250" t="str">
        <f>MID('For utfylling'!$C1250,8,1)</f>
        <v/>
      </c>
      <c r="L1250" t="str">
        <f>MID('For utfylling'!$C1250,9,1)</f>
        <v/>
      </c>
      <c r="M1250" t="str">
        <f>MID('For utfylling'!$C1250,10,1)</f>
        <v/>
      </c>
      <c r="N1250" t="str">
        <f>RIGHT('For utfylling'!C1250,1)</f>
        <v/>
      </c>
      <c r="O1250">
        <f>IF(LEN('For utfylling'!C1250)&lt;11,1.1,SUM((D1250*$D$1+E1250*$E$1+F1250*$F$1+G1250*$G$1+H1250*$H$1+I1250*$I$1+J1250*$J$1+K1250*$K$1+L1250*$L$1+M1250*$M$1+N1250*$N$1))/11)</f>
        <v>1.1000000000000001</v>
      </c>
      <c r="P1250">
        <f>IF(LEN('For utfylling'!C1250)&lt;11,1.1,SUM((D1250*$D$2+E1250*$E$2+F1250*$F$2+G1250*$G$2+H1250*$H$2+I1250*$I$2+J1250*$J$2+K1250*$K$2+L1250*$L$2+M1250*$M$2))/11)</f>
        <v>1.1000000000000001</v>
      </c>
      <c r="S1250">
        <f t="shared" si="38"/>
        <v>19</v>
      </c>
      <c r="T1250">
        <f>YEAR('For utfylling'!B1250)</f>
        <v>1900</v>
      </c>
      <c r="U1250">
        <f t="shared" si="39"/>
        <v>1881</v>
      </c>
      <c r="V1250">
        <f>IF(OR(U1250='For utfylling'!F1250,U1250=('For utfylling'!F1250+1),U1250=('For utfylling'!F1250-1)),1,0)</f>
        <v>0</v>
      </c>
    </row>
    <row r="1251" spans="4:22" x14ac:dyDescent="0.2">
      <c r="D1251" t="str">
        <f>MID('For utfylling'!$C1251,1,1)</f>
        <v/>
      </c>
      <c r="E1251" t="str">
        <f>MID('For utfylling'!$C1251,2,1)</f>
        <v/>
      </c>
      <c r="F1251" t="str">
        <f>MID('For utfylling'!$C1251,3,1)</f>
        <v/>
      </c>
      <c r="G1251" t="str">
        <f>MID('For utfylling'!$C1251,4,1)</f>
        <v/>
      </c>
      <c r="H1251" t="str">
        <f>MID('For utfylling'!$C1251,5,1)</f>
        <v/>
      </c>
      <c r="I1251" t="str">
        <f>MID('For utfylling'!$C1251,6,1)</f>
        <v/>
      </c>
      <c r="J1251" t="str">
        <f>MID('For utfylling'!$C1251,7,1)</f>
        <v/>
      </c>
      <c r="K1251" t="str">
        <f>MID('For utfylling'!$C1251,8,1)</f>
        <v/>
      </c>
      <c r="L1251" t="str">
        <f>MID('For utfylling'!$C1251,9,1)</f>
        <v/>
      </c>
      <c r="M1251" t="str">
        <f>MID('For utfylling'!$C1251,10,1)</f>
        <v/>
      </c>
      <c r="N1251" t="str">
        <f>RIGHT('For utfylling'!C1251,1)</f>
        <v/>
      </c>
      <c r="O1251">
        <f>IF(LEN('For utfylling'!C1251)&lt;11,1.1,SUM((D1251*$D$1+E1251*$E$1+F1251*$F$1+G1251*$G$1+H1251*$H$1+I1251*$I$1+J1251*$J$1+K1251*$K$1+L1251*$L$1+M1251*$M$1+N1251*$N$1))/11)</f>
        <v>1.1000000000000001</v>
      </c>
      <c r="P1251">
        <f>IF(LEN('For utfylling'!C1251)&lt;11,1.1,SUM((D1251*$D$2+E1251*$E$2+F1251*$F$2+G1251*$G$2+H1251*$H$2+I1251*$I$2+J1251*$J$2+K1251*$K$2+L1251*$L$2+M1251*$M$2))/11)</f>
        <v>1.1000000000000001</v>
      </c>
      <c r="S1251">
        <f t="shared" si="38"/>
        <v>19</v>
      </c>
      <c r="T1251">
        <f>YEAR('For utfylling'!B1251)</f>
        <v>1900</v>
      </c>
      <c r="U1251">
        <f t="shared" si="39"/>
        <v>1881</v>
      </c>
      <c r="V1251">
        <f>IF(OR(U1251='For utfylling'!F1251,U1251=('For utfylling'!F1251+1),U1251=('For utfylling'!F1251-1)),1,0)</f>
        <v>0</v>
      </c>
    </row>
    <row r="1252" spans="4:22" x14ac:dyDescent="0.2">
      <c r="D1252" t="str">
        <f>MID('For utfylling'!$C1252,1,1)</f>
        <v/>
      </c>
      <c r="E1252" t="str">
        <f>MID('For utfylling'!$C1252,2,1)</f>
        <v/>
      </c>
      <c r="F1252" t="str">
        <f>MID('For utfylling'!$C1252,3,1)</f>
        <v/>
      </c>
      <c r="G1252" t="str">
        <f>MID('For utfylling'!$C1252,4,1)</f>
        <v/>
      </c>
      <c r="H1252" t="str">
        <f>MID('For utfylling'!$C1252,5,1)</f>
        <v/>
      </c>
      <c r="I1252" t="str">
        <f>MID('For utfylling'!$C1252,6,1)</f>
        <v/>
      </c>
      <c r="J1252" t="str">
        <f>MID('For utfylling'!$C1252,7,1)</f>
        <v/>
      </c>
      <c r="K1252" t="str">
        <f>MID('For utfylling'!$C1252,8,1)</f>
        <v/>
      </c>
      <c r="L1252" t="str">
        <f>MID('For utfylling'!$C1252,9,1)</f>
        <v/>
      </c>
      <c r="M1252" t="str">
        <f>MID('For utfylling'!$C1252,10,1)</f>
        <v/>
      </c>
      <c r="N1252" t="str">
        <f>RIGHT('For utfylling'!C1252,1)</f>
        <v/>
      </c>
      <c r="O1252">
        <f>IF(LEN('For utfylling'!C1252)&lt;11,1.1,SUM((D1252*$D$1+E1252*$E$1+F1252*$F$1+G1252*$G$1+H1252*$H$1+I1252*$I$1+J1252*$J$1+K1252*$K$1+L1252*$L$1+M1252*$M$1+N1252*$N$1))/11)</f>
        <v>1.1000000000000001</v>
      </c>
      <c r="P1252">
        <f>IF(LEN('For utfylling'!C1252)&lt;11,1.1,SUM((D1252*$D$2+E1252*$E$2+F1252*$F$2+G1252*$G$2+H1252*$H$2+I1252*$I$2+J1252*$J$2+K1252*$K$2+L1252*$L$2+M1252*$M$2))/11)</f>
        <v>1.1000000000000001</v>
      </c>
      <c r="S1252">
        <f t="shared" si="38"/>
        <v>19</v>
      </c>
      <c r="T1252">
        <f>YEAR('For utfylling'!B1252)</f>
        <v>1900</v>
      </c>
      <c r="U1252">
        <f t="shared" si="39"/>
        <v>1881</v>
      </c>
      <c r="V1252">
        <f>IF(OR(U1252='For utfylling'!F1252,U1252=('For utfylling'!F1252+1),U1252=('For utfylling'!F1252-1)),1,0)</f>
        <v>0</v>
      </c>
    </row>
    <row r="1253" spans="4:22" x14ac:dyDescent="0.2">
      <c r="D1253" t="str">
        <f>MID('For utfylling'!$C1253,1,1)</f>
        <v/>
      </c>
      <c r="E1253" t="str">
        <f>MID('For utfylling'!$C1253,2,1)</f>
        <v/>
      </c>
      <c r="F1253" t="str">
        <f>MID('For utfylling'!$C1253,3,1)</f>
        <v/>
      </c>
      <c r="G1253" t="str">
        <f>MID('For utfylling'!$C1253,4,1)</f>
        <v/>
      </c>
      <c r="H1253" t="str">
        <f>MID('For utfylling'!$C1253,5,1)</f>
        <v/>
      </c>
      <c r="I1253" t="str">
        <f>MID('For utfylling'!$C1253,6,1)</f>
        <v/>
      </c>
      <c r="J1253" t="str">
        <f>MID('For utfylling'!$C1253,7,1)</f>
        <v/>
      </c>
      <c r="K1253" t="str">
        <f>MID('For utfylling'!$C1253,8,1)</f>
        <v/>
      </c>
      <c r="L1253" t="str">
        <f>MID('For utfylling'!$C1253,9,1)</f>
        <v/>
      </c>
      <c r="M1253" t="str">
        <f>MID('For utfylling'!$C1253,10,1)</f>
        <v/>
      </c>
      <c r="N1253" t="str">
        <f>RIGHT('For utfylling'!C1253,1)</f>
        <v/>
      </c>
      <c r="O1253">
        <f>IF(LEN('For utfylling'!C1253)&lt;11,1.1,SUM((D1253*$D$1+E1253*$E$1+F1253*$F$1+G1253*$G$1+H1253*$H$1+I1253*$I$1+J1253*$J$1+K1253*$K$1+L1253*$L$1+M1253*$M$1+N1253*$N$1))/11)</f>
        <v>1.1000000000000001</v>
      </c>
      <c r="P1253">
        <f>IF(LEN('For utfylling'!C1253)&lt;11,1.1,SUM((D1253*$D$2+E1253*$E$2+F1253*$F$2+G1253*$G$2+H1253*$H$2+I1253*$I$2+J1253*$J$2+K1253*$K$2+L1253*$L$2+M1253*$M$2))/11)</f>
        <v>1.1000000000000001</v>
      </c>
      <c r="S1253">
        <f t="shared" si="38"/>
        <v>19</v>
      </c>
      <c r="T1253">
        <f>YEAR('For utfylling'!B1253)</f>
        <v>1900</v>
      </c>
      <c r="U1253">
        <f t="shared" si="39"/>
        <v>1881</v>
      </c>
      <c r="V1253">
        <f>IF(OR(U1253='For utfylling'!F1253,U1253=('For utfylling'!F1253+1),U1253=('For utfylling'!F1253-1)),1,0)</f>
        <v>0</v>
      </c>
    </row>
    <row r="1254" spans="4:22" x14ac:dyDescent="0.2">
      <c r="D1254" t="str">
        <f>MID('For utfylling'!$C1254,1,1)</f>
        <v/>
      </c>
      <c r="E1254" t="str">
        <f>MID('For utfylling'!$C1254,2,1)</f>
        <v/>
      </c>
      <c r="F1254" t="str">
        <f>MID('For utfylling'!$C1254,3,1)</f>
        <v/>
      </c>
      <c r="G1254" t="str">
        <f>MID('For utfylling'!$C1254,4,1)</f>
        <v/>
      </c>
      <c r="H1254" t="str">
        <f>MID('For utfylling'!$C1254,5,1)</f>
        <v/>
      </c>
      <c r="I1254" t="str">
        <f>MID('For utfylling'!$C1254,6,1)</f>
        <v/>
      </c>
      <c r="J1254" t="str">
        <f>MID('For utfylling'!$C1254,7,1)</f>
        <v/>
      </c>
      <c r="K1254" t="str">
        <f>MID('For utfylling'!$C1254,8,1)</f>
        <v/>
      </c>
      <c r="L1254" t="str">
        <f>MID('For utfylling'!$C1254,9,1)</f>
        <v/>
      </c>
      <c r="M1254" t="str">
        <f>MID('For utfylling'!$C1254,10,1)</f>
        <v/>
      </c>
      <c r="N1254" t="str">
        <f>RIGHT('For utfylling'!C1254,1)</f>
        <v/>
      </c>
      <c r="O1254">
        <f>IF(LEN('For utfylling'!C1254)&lt;11,1.1,SUM((D1254*$D$1+E1254*$E$1+F1254*$F$1+G1254*$G$1+H1254*$H$1+I1254*$I$1+J1254*$J$1+K1254*$K$1+L1254*$L$1+M1254*$M$1+N1254*$N$1))/11)</f>
        <v>1.1000000000000001</v>
      </c>
      <c r="P1254">
        <f>IF(LEN('For utfylling'!C1254)&lt;11,1.1,SUM((D1254*$D$2+E1254*$E$2+F1254*$F$2+G1254*$G$2+H1254*$H$2+I1254*$I$2+J1254*$J$2+K1254*$K$2+L1254*$L$2+M1254*$M$2))/11)</f>
        <v>1.1000000000000001</v>
      </c>
      <c r="S1254">
        <f t="shared" si="38"/>
        <v>19</v>
      </c>
      <c r="T1254">
        <f>YEAR('For utfylling'!B1254)</f>
        <v>1900</v>
      </c>
      <c r="U1254">
        <f t="shared" si="39"/>
        <v>1881</v>
      </c>
      <c r="V1254">
        <f>IF(OR(U1254='For utfylling'!F1254,U1254=('For utfylling'!F1254+1),U1254=('For utfylling'!F1254-1)),1,0)</f>
        <v>0</v>
      </c>
    </row>
    <row r="1255" spans="4:22" x14ac:dyDescent="0.2">
      <c r="D1255" t="str">
        <f>MID('For utfylling'!$C1255,1,1)</f>
        <v/>
      </c>
      <c r="E1255" t="str">
        <f>MID('For utfylling'!$C1255,2,1)</f>
        <v/>
      </c>
      <c r="F1255" t="str">
        <f>MID('For utfylling'!$C1255,3,1)</f>
        <v/>
      </c>
      <c r="G1255" t="str">
        <f>MID('For utfylling'!$C1255,4,1)</f>
        <v/>
      </c>
      <c r="H1255" t="str">
        <f>MID('For utfylling'!$C1255,5,1)</f>
        <v/>
      </c>
      <c r="I1255" t="str">
        <f>MID('For utfylling'!$C1255,6,1)</f>
        <v/>
      </c>
      <c r="J1255" t="str">
        <f>MID('For utfylling'!$C1255,7,1)</f>
        <v/>
      </c>
      <c r="K1255" t="str">
        <f>MID('For utfylling'!$C1255,8,1)</f>
        <v/>
      </c>
      <c r="L1255" t="str">
        <f>MID('For utfylling'!$C1255,9,1)</f>
        <v/>
      </c>
      <c r="M1255" t="str">
        <f>MID('For utfylling'!$C1255,10,1)</f>
        <v/>
      </c>
      <c r="N1255" t="str">
        <f>RIGHT('For utfylling'!C1255,1)</f>
        <v/>
      </c>
      <c r="O1255">
        <f>IF(LEN('For utfylling'!C1255)&lt;11,1.1,SUM((D1255*$D$1+E1255*$E$1+F1255*$F$1+G1255*$G$1+H1255*$H$1+I1255*$I$1+J1255*$J$1+K1255*$K$1+L1255*$L$1+M1255*$M$1+N1255*$N$1))/11)</f>
        <v>1.1000000000000001</v>
      </c>
      <c r="P1255">
        <f>IF(LEN('For utfylling'!C1255)&lt;11,1.1,SUM((D1255*$D$2+E1255*$E$2+F1255*$F$2+G1255*$G$2+H1255*$H$2+I1255*$I$2+J1255*$J$2+K1255*$K$2+L1255*$L$2+M1255*$M$2))/11)</f>
        <v>1.1000000000000001</v>
      </c>
      <c r="S1255">
        <f t="shared" si="38"/>
        <v>19</v>
      </c>
      <c r="T1255">
        <f>YEAR('For utfylling'!B1255)</f>
        <v>1900</v>
      </c>
      <c r="U1255">
        <f t="shared" si="39"/>
        <v>1881</v>
      </c>
      <c r="V1255">
        <f>IF(OR(U1255='For utfylling'!F1255,U1255=('For utfylling'!F1255+1),U1255=('For utfylling'!F1255-1)),1,0)</f>
        <v>0</v>
      </c>
    </row>
    <row r="1256" spans="4:22" x14ac:dyDescent="0.2">
      <c r="D1256" t="str">
        <f>MID('For utfylling'!$C1256,1,1)</f>
        <v/>
      </c>
      <c r="E1256" t="str">
        <f>MID('For utfylling'!$C1256,2,1)</f>
        <v/>
      </c>
      <c r="F1256" t="str">
        <f>MID('For utfylling'!$C1256,3,1)</f>
        <v/>
      </c>
      <c r="G1256" t="str">
        <f>MID('For utfylling'!$C1256,4,1)</f>
        <v/>
      </c>
      <c r="H1256" t="str">
        <f>MID('For utfylling'!$C1256,5,1)</f>
        <v/>
      </c>
      <c r="I1256" t="str">
        <f>MID('For utfylling'!$C1256,6,1)</f>
        <v/>
      </c>
      <c r="J1256" t="str">
        <f>MID('For utfylling'!$C1256,7,1)</f>
        <v/>
      </c>
      <c r="K1256" t="str">
        <f>MID('For utfylling'!$C1256,8,1)</f>
        <v/>
      </c>
      <c r="L1256" t="str">
        <f>MID('For utfylling'!$C1256,9,1)</f>
        <v/>
      </c>
      <c r="M1256" t="str">
        <f>MID('For utfylling'!$C1256,10,1)</f>
        <v/>
      </c>
      <c r="N1256" t="str">
        <f>RIGHT('For utfylling'!C1256,1)</f>
        <v/>
      </c>
      <c r="O1256">
        <f>IF(LEN('For utfylling'!C1256)&lt;11,1.1,SUM((D1256*$D$1+E1256*$E$1+F1256*$F$1+G1256*$G$1+H1256*$H$1+I1256*$I$1+J1256*$J$1+K1256*$K$1+L1256*$L$1+M1256*$M$1+N1256*$N$1))/11)</f>
        <v>1.1000000000000001</v>
      </c>
      <c r="P1256">
        <f>IF(LEN('For utfylling'!C1256)&lt;11,1.1,SUM((D1256*$D$2+E1256*$E$2+F1256*$F$2+G1256*$G$2+H1256*$H$2+I1256*$I$2+J1256*$J$2+K1256*$K$2+L1256*$L$2+M1256*$M$2))/11)</f>
        <v>1.1000000000000001</v>
      </c>
      <c r="S1256">
        <f t="shared" si="38"/>
        <v>19</v>
      </c>
      <c r="T1256">
        <f>YEAR('For utfylling'!B1256)</f>
        <v>1900</v>
      </c>
      <c r="U1256">
        <f t="shared" si="39"/>
        <v>1881</v>
      </c>
      <c r="V1256">
        <f>IF(OR(U1256='For utfylling'!F1256,U1256=('For utfylling'!F1256+1),U1256=('For utfylling'!F1256-1)),1,0)</f>
        <v>0</v>
      </c>
    </row>
    <row r="1257" spans="4:22" x14ac:dyDescent="0.2">
      <c r="D1257" t="str">
        <f>MID('For utfylling'!$C1257,1,1)</f>
        <v/>
      </c>
      <c r="E1257" t="str">
        <f>MID('For utfylling'!$C1257,2,1)</f>
        <v/>
      </c>
      <c r="F1257" t="str">
        <f>MID('For utfylling'!$C1257,3,1)</f>
        <v/>
      </c>
      <c r="G1257" t="str">
        <f>MID('For utfylling'!$C1257,4,1)</f>
        <v/>
      </c>
      <c r="H1257" t="str">
        <f>MID('For utfylling'!$C1257,5,1)</f>
        <v/>
      </c>
      <c r="I1257" t="str">
        <f>MID('For utfylling'!$C1257,6,1)</f>
        <v/>
      </c>
      <c r="J1257" t="str">
        <f>MID('For utfylling'!$C1257,7,1)</f>
        <v/>
      </c>
      <c r="K1257" t="str">
        <f>MID('For utfylling'!$C1257,8,1)</f>
        <v/>
      </c>
      <c r="L1257" t="str">
        <f>MID('For utfylling'!$C1257,9,1)</f>
        <v/>
      </c>
      <c r="M1257" t="str">
        <f>MID('For utfylling'!$C1257,10,1)</f>
        <v/>
      </c>
      <c r="N1257" t="str">
        <f>RIGHT('For utfylling'!C1257,1)</f>
        <v/>
      </c>
      <c r="O1257">
        <f>IF(LEN('For utfylling'!C1257)&lt;11,1.1,SUM((D1257*$D$1+E1257*$E$1+F1257*$F$1+G1257*$G$1+H1257*$H$1+I1257*$I$1+J1257*$J$1+K1257*$K$1+L1257*$L$1+M1257*$M$1+N1257*$N$1))/11)</f>
        <v>1.1000000000000001</v>
      </c>
      <c r="P1257">
        <f>IF(LEN('For utfylling'!C1257)&lt;11,1.1,SUM((D1257*$D$2+E1257*$E$2+F1257*$F$2+G1257*$G$2+H1257*$H$2+I1257*$I$2+J1257*$J$2+K1257*$K$2+L1257*$L$2+M1257*$M$2))/11)</f>
        <v>1.1000000000000001</v>
      </c>
      <c r="S1257">
        <f t="shared" si="38"/>
        <v>19</v>
      </c>
      <c r="T1257">
        <f>YEAR('For utfylling'!B1257)</f>
        <v>1900</v>
      </c>
      <c r="U1257">
        <f t="shared" si="39"/>
        <v>1881</v>
      </c>
      <c r="V1257">
        <f>IF(OR(U1257='For utfylling'!F1257,U1257=('For utfylling'!F1257+1),U1257=('For utfylling'!F1257-1)),1,0)</f>
        <v>0</v>
      </c>
    </row>
    <row r="1258" spans="4:22" x14ac:dyDescent="0.2">
      <c r="D1258" t="str">
        <f>MID('For utfylling'!$C1258,1,1)</f>
        <v/>
      </c>
      <c r="E1258" t="str">
        <f>MID('For utfylling'!$C1258,2,1)</f>
        <v/>
      </c>
      <c r="F1258" t="str">
        <f>MID('For utfylling'!$C1258,3,1)</f>
        <v/>
      </c>
      <c r="G1258" t="str">
        <f>MID('For utfylling'!$C1258,4,1)</f>
        <v/>
      </c>
      <c r="H1258" t="str">
        <f>MID('For utfylling'!$C1258,5,1)</f>
        <v/>
      </c>
      <c r="I1258" t="str">
        <f>MID('For utfylling'!$C1258,6,1)</f>
        <v/>
      </c>
      <c r="J1258" t="str">
        <f>MID('For utfylling'!$C1258,7,1)</f>
        <v/>
      </c>
      <c r="K1258" t="str">
        <f>MID('For utfylling'!$C1258,8,1)</f>
        <v/>
      </c>
      <c r="L1258" t="str">
        <f>MID('For utfylling'!$C1258,9,1)</f>
        <v/>
      </c>
      <c r="M1258" t="str">
        <f>MID('For utfylling'!$C1258,10,1)</f>
        <v/>
      </c>
      <c r="N1258" t="str">
        <f>RIGHT('For utfylling'!C1258,1)</f>
        <v/>
      </c>
      <c r="O1258">
        <f>IF(LEN('For utfylling'!C1258)&lt;11,1.1,SUM((D1258*$D$1+E1258*$E$1+F1258*$F$1+G1258*$G$1+H1258*$H$1+I1258*$I$1+J1258*$J$1+K1258*$K$1+L1258*$L$1+M1258*$M$1+N1258*$N$1))/11)</f>
        <v>1.1000000000000001</v>
      </c>
      <c r="P1258">
        <f>IF(LEN('For utfylling'!C1258)&lt;11,1.1,SUM((D1258*$D$2+E1258*$E$2+F1258*$F$2+G1258*$G$2+H1258*$H$2+I1258*$I$2+J1258*$J$2+K1258*$K$2+L1258*$L$2+M1258*$M$2))/11)</f>
        <v>1.1000000000000001</v>
      </c>
      <c r="S1258">
        <f t="shared" si="38"/>
        <v>19</v>
      </c>
      <c r="T1258">
        <f>YEAR('For utfylling'!B1258)</f>
        <v>1900</v>
      </c>
      <c r="U1258">
        <f t="shared" si="39"/>
        <v>1881</v>
      </c>
      <c r="V1258">
        <f>IF(OR(U1258='For utfylling'!F1258,U1258=('For utfylling'!F1258+1),U1258=('For utfylling'!F1258-1)),1,0)</f>
        <v>0</v>
      </c>
    </row>
    <row r="1259" spans="4:22" x14ac:dyDescent="0.2">
      <c r="D1259" t="str">
        <f>MID('For utfylling'!$C1259,1,1)</f>
        <v/>
      </c>
      <c r="E1259" t="str">
        <f>MID('For utfylling'!$C1259,2,1)</f>
        <v/>
      </c>
      <c r="F1259" t="str">
        <f>MID('For utfylling'!$C1259,3,1)</f>
        <v/>
      </c>
      <c r="G1259" t="str">
        <f>MID('For utfylling'!$C1259,4,1)</f>
        <v/>
      </c>
      <c r="H1259" t="str">
        <f>MID('For utfylling'!$C1259,5,1)</f>
        <v/>
      </c>
      <c r="I1259" t="str">
        <f>MID('For utfylling'!$C1259,6,1)</f>
        <v/>
      </c>
      <c r="J1259" t="str">
        <f>MID('For utfylling'!$C1259,7,1)</f>
        <v/>
      </c>
      <c r="K1259" t="str">
        <f>MID('For utfylling'!$C1259,8,1)</f>
        <v/>
      </c>
      <c r="L1259" t="str">
        <f>MID('For utfylling'!$C1259,9,1)</f>
        <v/>
      </c>
      <c r="M1259" t="str">
        <f>MID('For utfylling'!$C1259,10,1)</f>
        <v/>
      </c>
      <c r="N1259" t="str">
        <f>RIGHT('For utfylling'!C1259,1)</f>
        <v/>
      </c>
      <c r="O1259">
        <f>IF(LEN('For utfylling'!C1259)&lt;11,1.1,SUM((D1259*$D$1+E1259*$E$1+F1259*$F$1+G1259*$G$1+H1259*$H$1+I1259*$I$1+J1259*$J$1+K1259*$K$1+L1259*$L$1+M1259*$M$1+N1259*$N$1))/11)</f>
        <v>1.1000000000000001</v>
      </c>
      <c r="P1259">
        <f>IF(LEN('For utfylling'!C1259)&lt;11,1.1,SUM((D1259*$D$2+E1259*$E$2+F1259*$F$2+G1259*$G$2+H1259*$H$2+I1259*$I$2+J1259*$J$2+K1259*$K$2+L1259*$L$2+M1259*$M$2))/11)</f>
        <v>1.1000000000000001</v>
      </c>
      <c r="S1259">
        <f t="shared" si="38"/>
        <v>19</v>
      </c>
      <c r="T1259">
        <f>YEAR('For utfylling'!B1259)</f>
        <v>1900</v>
      </c>
      <c r="U1259">
        <f t="shared" si="39"/>
        <v>1881</v>
      </c>
      <c r="V1259">
        <f>IF(OR(U1259='For utfylling'!F1259,U1259=('For utfylling'!F1259+1),U1259=('For utfylling'!F1259-1)),1,0)</f>
        <v>0</v>
      </c>
    </row>
    <row r="1260" spans="4:22" x14ac:dyDescent="0.2">
      <c r="D1260" t="str">
        <f>MID('For utfylling'!$C1260,1,1)</f>
        <v/>
      </c>
      <c r="E1260" t="str">
        <f>MID('For utfylling'!$C1260,2,1)</f>
        <v/>
      </c>
      <c r="F1260" t="str">
        <f>MID('For utfylling'!$C1260,3,1)</f>
        <v/>
      </c>
      <c r="G1260" t="str">
        <f>MID('For utfylling'!$C1260,4,1)</f>
        <v/>
      </c>
      <c r="H1260" t="str">
        <f>MID('For utfylling'!$C1260,5,1)</f>
        <v/>
      </c>
      <c r="I1260" t="str">
        <f>MID('For utfylling'!$C1260,6,1)</f>
        <v/>
      </c>
      <c r="J1260" t="str">
        <f>MID('For utfylling'!$C1260,7,1)</f>
        <v/>
      </c>
      <c r="K1260" t="str">
        <f>MID('For utfylling'!$C1260,8,1)</f>
        <v/>
      </c>
      <c r="L1260" t="str">
        <f>MID('For utfylling'!$C1260,9,1)</f>
        <v/>
      </c>
      <c r="M1260" t="str">
        <f>MID('For utfylling'!$C1260,10,1)</f>
        <v/>
      </c>
      <c r="N1260" t="str">
        <f>RIGHT('For utfylling'!C1260,1)</f>
        <v/>
      </c>
      <c r="O1260">
        <f>IF(LEN('For utfylling'!C1260)&lt;11,1.1,SUM((D1260*$D$1+E1260*$E$1+F1260*$F$1+G1260*$G$1+H1260*$H$1+I1260*$I$1+J1260*$J$1+K1260*$K$1+L1260*$L$1+M1260*$M$1+N1260*$N$1))/11)</f>
        <v>1.1000000000000001</v>
      </c>
      <c r="P1260">
        <f>IF(LEN('For utfylling'!C1260)&lt;11,1.1,SUM((D1260*$D$2+E1260*$E$2+F1260*$F$2+G1260*$G$2+H1260*$H$2+I1260*$I$2+J1260*$J$2+K1260*$K$2+L1260*$L$2+M1260*$M$2))/11)</f>
        <v>1.1000000000000001</v>
      </c>
      <c r="S1260">
        <f t="shared" si="38"/>
        <v>19</v>
      </c>
      <c r="T1260">
        <f>YEAR('For utfylling'!B1260)</f>
        <v>1900</v>
      </c>
      <c r="U1260">
        <f t="shared" si="39"/>
        <v>1881</v>
      </c>
      <c r="V1260">
        <f>IF(OR(U1260='For utfylling'!F1260,U1260=('For utfylling'!F1260+1),U1260=('For utfylling'!F1260-1)),1,0)</f>
        <v>0</v>
      </c>
    </row>
    <row r="1261" spans="4:22" x14ac:dyDescent="0.2">
      <c r="D1261" t="str">
        <f>MID('For utfylling'!$C1261,1,1)</f>
        <v/>
      </c>
      <c r="E1261" t="str">
        <f>MID('For utfylling'!$C1261,2,1)</f>
        <v/>
      </c>
      <c r="F1261" t="str">
        <f>MID('For utfylling'!$C1261,3,1)</f>
        <v/>
      </c>
      <c r="G1261" t="str">
        <f>MID('For utfylling'!$C1261,4,1)</f>
        <v/>
      </c>
      <c r="H1261" t="str">
        <f>MID('For utfylling'!$C1261,5,1)</f>
        <v/>
      </c>
      <c r="I1261" t="str">
        <f>MID('For utfylling'!$C1261,6,1)</f>
        <v/>
      </c>
      <c r="J1261" t="str">
        <f>MID('For utfylling'!$C1261,7,1)</f>
        <v/>
      </c>
      <c r="K1261" t="str">
        <f>MID('For utfylling'!$C1261,8,1)</f>
        <v/>
      </c>
      <c r="L1261" t="str">
        <f>MID('For utfylling'!$C1261,9,1)</f>
        <v/>
      </c>
      <c r="M1261" t="str">
        <f>MID('For utfylling'!$C1261,10,1)</f>
        <v/>
      </c>
      <c r="N1261" t="str">
        <f>RIGHT('For utfylling'!C1261,1)</f>
        <v/>
      </c>
      <c r="O1261">
        <f>IF(LEN('For utfylling'!C1261)&lt;11,1.1,SUM((D1261*$D$1+E1261*$E$1+F1261*$F$1+G1261*$G$1+H1261*$H$1+I1261*$I$1+J1261*$J$1+K1261*$K$1+L1261*$L$1+M1261*$M$1+N1261*$N$1))/11)</f>
        <v>1.1000000000000001</v>
      </c>
      <c r="P1261">
        <f>IF(LEN('For utfylling'!C1261)&lt;11,1.1,SUM((D1261*$D$2+E1261*$E$2+F1261*$F$2+G1261*$G$2+H1261*$H$2+I1261*$I$2+J1261*$J$2+K1261*$K$2+L1261*$L$2+M1261*$M$2))/11)</f>
        <v>1.1000000000000001</v>
      </c>
      <c r="S1261">
        <f t="shared" si="38"/>
        <v>19</v>
      </c>
      <c r="T1261">
        <f>YEAR('For utfylling'!B1261)</f>
        <v>1900</v>
      </c>
      <c r="U1261">
        <f t="shared" si="39"/>
        <v>1881</v>
      </c>
      <c r="V1261">
        <f>IF(OR(U1261='For utfylling'!F1261,U1261=('For utfylling'!F1261+1),U1261=('For utfylling'!F1261-1)),1,0)</f>
        <v>0</v>
      </c>
    </row>
    <row r="1262" spans="4:22" x14ac:dyDescent="0.2">
      <c r="D1262" t="str">
        <f>MID('For utfylling'!$C1262,1,1)</f>
        <v/>
      </c>
      <c r="E1262" t="str">
        <f>MID('For utfylling'!$C1262,2,1)</f>
        <v/>
      </c>
      <c r="F1262" t="str">
        <f>MID('For utfylling'!$C1262,3,1)</f>
        <v/>
      </c>
      <c r="G1262" t="str">
        <f>MID('For utfylling'!$C1262,4,1)</f>
        <v/>
      </c>
      <c r="H1262" t="str">
        <f>MID('For utfylling'!$C1262,5,1)</f>
        <v/>
      </c>
      <c r="I1262" t="str">
        <f>MID('For utfylling'!$C1262,6,1)</f>
        <v/>
      </c>
      <c r="J1262" t="str">
        <f>MID('For utfylling'!$C1262,7,1)</f>
        <v/>
      </c>
      <c r="K1262" t="str">
        <f>MID('For utfylling'!$C1262,8,1)</f>
        <v/>
      </c>
      <c r="L1262" t="str">
        <f>MID('For utfylling'!$C1262,9,1)</f>
        <v/>
      </c>
      <c r="M1262" t="str">
        <f>MID('For utfylling'!$C1262,10,1)</f>
        <v/>
      </c>
      <c r="N1262" t="str">
        <f>RIGHT('For utfylling'!C1262,1)</f>
        <v/>
      </c>
      <c r="O1262">
        <f>IF(LEN('For utfylling'!C1262)&lt;11,1.1,SUM((D1262*$D$1+E1262*$E$1+F1262*$F$1+G1262*$G$1+H1262*$H$1+I1262*$I$1+J1262*$J$1+K1262*$K$1+L1262*$L$1+M1262*$M$1+N1262*$N$1))/11)</f>
        <v>1.1000000000000001</v>
      </c>
      <c r="P1262">
        <f>IF(LEN('For utfylling'!C1262)&lt;11,1.1,SUM((D1262*$D$2+E1262*$E$2+F1262*$F$2+G1262*$G$2+H1262*$H$2+I1262*$I$2+J1262*$J$2+K1262*$K$2+L1262*$L$2+M1262*$M$2))/11)</f>
        <v>1.1000000000000001</v>
      </c>
      <c r="S1262">
        <f t="shared" si="38"/>
        <v>19</v>
      </c>
      <c r="T1262">
        <f>YEAR('For utfylling'!B1262)</f>
        <v>1900</v>
      </c>
      <c r="U1262">
        <f t="shared" si="39"/>
        <v>1881</v>
      </c>
      <c r="V1262">
        <f>IF(OR(U1262='For utfylling'!F1262,U1262=('For utfylling'!F1262+1),U1262=('For utfylling'!F1262-1)),1,0)</f>
        <v>0</v>
      </c>
    </row>
    <row r="1263" spans="4:22" x14ac:dyDescent="0.2">
      <c r="D1263" t="str">
        <f>MID('For utfylling'!$C1263,1,1)</f>
        <v/>
      </c>
      <c r="E1263" t="str">
        <f>MID('For utfylling'!$C1263,2,1)</f>
        <v/>
      </c>
      <c r="F1263" t="str">
        <f>MID('For utfylling'!$C1263,3,1)</f>
        <v/>
      </c>
      <c r="G1263" t="str">
        <f>MID('For utfylling'!$C1263,4,1)</f>
        <v/>
      </c>
      <c r="H1263" t="str">
        <f>MID('For utfylling'!$C1263,5,1)</f>
        <v/>
      </c>
      <c r="I1263" t="str">
        <f>MID('For utfylling'!$C1263,6,1)</f>
        <v/>
      </c>
      <c r="J1263" t="str">
        <f>MID('For utfylling'!$C1263,7,1)</f>
        <v/>
      </c>
      <c r="K1263" t="str">
        <f>MID('For utfylling'!$C1263,8,1)</f>
        <v/>
      </c>
      <c r="L1263" t="str">
        <f>MID('For utfylling'!$C1263,9,1)</f>
        <v/>
      </c>
      <c r="M1263" t="str">
        <f>MID('For utfylling'!$C1263,10,1)</f>
        <v/>
      </c>
      <c r="N1263" t="str">
        <f>RIGHT('For utfylling'!C1263,1)</f>
        <v/>
      </c>
      <c r="O1263">
        <f>IF(LEN('For utfylling'!C1263)&lt;11,1.1,SUM((D1263*$D$1+E1263*$E$1+F1263*$F$1+G1263*$G$1+H1263*$H$1+I1263*$I$1+J1263*$J$1+K1263*$K$1+L1263*$L$1+M1263*$M$1+N1263*$N$1))/11)</f>
        <v>1.1000000000000001</v>
      </c>
      <c r="P1263">
        <f>IF(LEN('For utfylling'!C1263)&lt;11,1.1,SUM((D1263*$D$2+E1263*$E$2+F1263*$F$2+G1263*$G$2+H1263*$H$2+I1263*$I$2+J1263*$J$2+K1263*$K$2+L1263*$L$2+M1263*$M$2))/11)</f>
        <v>1.1000000000000001</v>
      </c>
      <c r="S1263">
        <f t="shared" si="38"/>
        <v>19</v>
      </c>
      <c r="T1263">
        <f>YEAR('For utfylling'!B1263)</f>
        <v>1900</v>
      </c>
      <c r="U1263">
        <f t="shared" si="39"/>
        <v>1881</v>
      </c>
      <c r="V1263">
        <f>IF(OR(U1263='For utfylling'!F1263,U1263=('For utfylling'!F1263+1),U1263=('For utfylling'!F1263-1)),1,0)</f>
        <v>0</v>
      </c>
    </row>
    <row r="1264" spans="4:22" x14ac:dyDescent="0.2">
      <c r="D1264" t="str">
        <f>MID('For utfylling'!$C1264,1,1)</f>
        <v/>
      </c>
      <c r="E1264" t="str">
        <f>MID('For utfylling'!$C1264,2,1)</f>
        <v/>
      </c>
      <c r="F1264" t="str">
        <f>MID('For utfylling'!$C1264,3,1)</f>
        <v/>
      </c>
      <c r="G1264" t="str">
        <f>MID('For utfylling'!$C1264,4,1)</f>
        <v/>
      </c>
      <c r="H1264" t="str">
        <f>MID('For utfylling'!$C1264,5,1)</f>
        <v/>
      </c>
      <c r="I1264" t="str">
        <f>MID('For utfylling'!$C1264,6,1)</f>
        <v/>
      </c>
      <c r="J1264" t="str">
        <f>MID('For utfylling'!$C1264,7,1)</f>
        <v/>
      </c>
      <c r="K1264" t="str">
        <f>MID('For utfylling'!$C1264,8,1)</f>
        <v/>
      </c>
      <c r="L1264" t="str">
        <f>MID('For utfylling'!$C1264,9,1)</f>
        <v/>
      </c>
      <c r="M1264" t="str">
        <f>MID('For utfylling'!$C1264,10,1)</f>
        <v/>
      </c>
      <c r="N1264" t="str">
        <f>RIGHT('For utfylling'!C1264,1)</f>
        <v/>
      </c>
      <c r="O1264">
        <f>IF(LEN('For utfylling'!C1264)&lt;11,1.1,SUM((D1264*$D$1+E1264*$E$1+F1264*$F$1+G1264*$G$1+H1264*$H$1+I1264*$I$1+J1264*$J$1+K1264*$K$1+L1264*$L$1+M1264*$M$1+N1264*$N$1))/11)</f>
        <v>1.1000000000000001</v>
      </c>
      <c r="P1264">
        <f>IF(LEN('For utfylling'!C1264)&lt;11,1.1,SUM((D1264*$D$2+E1264*$E$2+F1264*$F$2+G1264*$G$2+H1264*$H$2+I1264*$I$2+J1264*$J$2+K1264*$K$2+L1264*$L$2+M1264*$M$2))/11)</f>
        <v>1.1000000000000001</v>
      </c>
      <c r="S1264">
        <f t="shared" si="38"/>
        <v>19</v>
      </c>
      <c r="T1264">
        <f>YEAR('For utfylling'!B1264)</f>
        <v>1900</v>
      </c>
      <c r="U1264">
        <f t="shared" si="39"/>
        <v>1881</v>
      </c>
      <c r="V1264">
        <f>IF(OR(U1264='For utfylling'!F1264,U1264=('For utfylling'!F1264+1),U1264=('For utfylling'!F1264-1)),1,0)</f>
        <v>0</v>
      </c>
    </row>
    <row r="1265" spans="4:22" x14ac:dyDescent="0.2">
      <c r="D1265" t="str">
        <f>MID('For utfylling'!$C1265,1,1)</f>
        <v/>
      </c>
      <c r="E1265" t="str">
        <f>MID('For utfylling'!$C1265,2,1)</f>
        <v/>
      </c>
      <c r="F1265" t="str">
        <f>MID('For utfylling'!$C1265,3,1)</f>
        <v/>
      </c>
      <c r="G1265" t="str">
        <f>MID('For utfylling'!$C1265,4,1)</f>
        <v/>
      </c>
      <c r="H1265" t="str">
        <f>MID('For utfylling'!$C1265,5,1)</f>
        <v/>
      </c>
      <c r="I1265" t="str">
        <f>MID('For utfylling'!$C1265,6,1)</f>
        <v/>
      </c>
      <c r="J1265" t="str">
        <f>MID('For utfylling'!$C1265,7,1)</f>
        <v/>
      </c>
      <c r="K1265" t="str">
        <f>MID('For utfylling'!$C1265,8,1)</f>
        <v/>
      </c>
      <c r="L1265" t="str">
        <f>MID('For utfylling'!$C1265,9,1)</f>
        <v/>
      </c>
      <c r="M1265" t="str">
        <f>MID('For utfylling'!$C1265,10,1)</f>
        <v/>
      </c>
      <c r="N1265" t="str">
        <f>RIGHT('For utfylling'!C1265,1)</f>
        <v/>
      </c>
      <c r="O1265">
        <f>IF(LEN('For utfylling'!C1265)&lt;11,1.1,SUM((D1265*$D$1+E1265*$E$1+F1265*$F$1+G1265*$G$1+H1265*$H$1+I1265*$I$1+J1265*$J$1+K1265*$K$1+L1265*$L$1+M1265*$M$1+N1265*$N$1))/11)</f>
        <v>1.1000000000000001</v>
      </c>
      <c r="P1265">
        <f>IF(LEN('For utfylling'!C1265)&lt;11,1.1,SUM((D1265*$D$2+E1265*$E$2+F1265*$F$2+G1265*$G$2+H1265*$H$2+I1265*$I$2+J1265*$J$2+K1265*$K$2+L1265*$L$2+M1265*$M$2))/11)</f>
        <v>1.1000000000000001</v>
      </c>
      <c r="S1265">
        <f t="shared" si="38"/>
        <v>19</v>
      </c>
      <c r="T1265">
        <f>YEAR('For utfylling'!B1265)</f>
        <v>1900</v>
      </c>
      <c r="U1265">
        <f t="shared" si="39"/>
        <v>1881</v>
      </c>
      <c r="V1265">
        <f>IF(OR(U1265='For utfylling'!F1265,U1265=('For utfylling'!F1265+1),U1265=('For utfylling'!F1265-1)),1,0)</f>
        <v>0</v>
      </c>
    </row>
    <row r="1266" spans="4:22" x14ac:dyDescent="0.2">
      <c r="D1266" t="str">
        <f>MID('For utfylling'!$C1266,1,1)</f>
        <v/>
      </c>
      <c r="E1266" t="str">
        <f>MID('For utfylling'!$C1266,2,1)</f>
        <v/>
      </c>
      <c r="F1266" t="str">
        <f>MID('For utfylling'!$C1266,3,1)</f>
        <v/>
      </c>
      <c r="G1266" t="str">
        <f>MID('For utfylling'!$C1266,4,1)</f>
        <v/>
      </c>
      <c r="H1266" t="str">
        <f>MID('For utfylling'!$C1266,5,1)</f>
        <v/>
      </c>
      <c r="I1266" t="str">
        <f>MID('For utfylling'!$C1266,6,1)</f>
        <v/>
      </c>
      <c r="J1266" t="str">
        <f>MID('For utfylling'!$C1266,7,1)</f>
        <v/>
      </c>
      <c r="K1266" t="str">
        <f>MID('For utfylling'!$C1266,8,1)</f>
        <v/>
      </c>
      <c r="L1266" t="str">
        <f>MID('For utfylling'!$C1266,9,1)</f>
        <v/>
      </c>
      <c r="M1266" t="str">
        <f>MID('For utfylling'!$C1266,10,1)</f>
        <v/>
      </c>
      <c r="N1266" t="str">
        <f>RIGHT('For utfylling'!C1266,1)</f>
        <v/>
      </c>
      <c r="O1266">
        <f>IF(LEN('For utfylling'!C1266)&lt;11,1.1,SUM((D1266*$D$1+E1266*$E$1+F1266*$F$1+G1266*$G$1+H1266*$H$1+I1266*$I$1+J1266*$J$1+K1266*$K$1+L1266*$L$1+M1266*$M$1+N1266*$N$1))/11)</f>
        <v>1.1000000000000001</v>
      </c>
      <c r="P1266">
        <f>IF(LEN('For utfylling'!C1266)&lt;11,1.1,SUM((D1266*$D$2+E1266*$E$2+F1266*$F$2+G1266*$G$2+H1266*$H$2+I1266*$I$2+J1266*$J$2+K1266*$K$2+L1266*$L$2+M1266*$M$2))/11)</f>
        <v>1.1000000000000001</v>
      </c>
      <c r="S1266">
        <f t="shared" si="38"/>
        <v>19</v>
      </c>
      <c r="T1266">
        <f>YEAR('For utfylling'!B1266)</f>
        <v>1900</v>
      </c>
      <c r="U1266">
        <f t="shared" si="39"/>
        <v>1881</v>
      </c>
      <c r="V1266">
        <f>IF(OR(U1266='For utfylling'!F1266,U1266=('For utfylling'!F1266+1),U1266=('For utfylling'!F1266-1)),1,0)</f>
        <v>0</v>
      </c>
    </row>
    <row r="1267" spans="4:22" x14ac:dyDescent="0.2">
      <c r="D1267" t="str">
        <f>MID('For utfylling'!$C1267,1,1)</f>
        <v/>
      </c>
      <c r="E1267" t="str">
        <f>MID('For utfylling'!$C1267,2,1)</f>
        <v/>
      </c>
      <c r="F1267" t="str">
        <f>MID('For utfylling'!$C1267,3,1)</f>
        <v/>
      </c>
      <c r="G1267" t="str">
        <f>MID('For utfylling'!$C1267,4,1)</f>
        <v/>
      </c>
      <c r="H1267" t="str">
        <f>MID('For utfylling'!$C1267,5,1)</f>
        <v/>
      </c>
      <c r="I1267" t="str">
        <f>MID('For utfylling'!$C1267,6,1)</f>
        <v/>
      </c>
      <c r="J1267" t="str">
        <f>MID('For utfylling'!$C1267,7,1)</f>
        <v/>
      </c>
      <c r="K1267" t="str">
        <f>MID('For utfylling'!$C1267,8,1)</f>
        <v/>
      </c>
      <c r="L1267" t="str">
        <f>MID('For utfylling'!$C1267,9,1)</f>
        <v/>
      </c>
      <c r="M1267" t="str">
        <f>MID('For utfylling'!$C1267,10,1)</f>
        <v/>
      </c>
      <c r="N1267" t="str">
        <f>RIGHT('For utfylling'!C1267,1)</f>
        <v/>
      </c>
      <c r="O1267">
        <f>IF(LEN('For utfylling'!C1267)&lt;11,1.1,SUM((D1267*$D$1+E1267*$E$1+F1267*$F$1+G1267*$G$1+H1267*$H$1+I1267*$I$1+J1267*$J$1+K1267*$K$1+L1267*$L$1+M1267*$M$1+N1267*$N$1))/11)</f>
        <v>1.1000000000000001</v>
      </c>
      <c r="P1267">
        <f>IF(LEN('For utfylling'!C1267)&lt;11,1.1,SUM((D1267*$D$2+E1267*$E$2+F1267*$F$2+G1267*$G$2+H1267*$H$2+I1267*$I$2+J1267*$J$2+K1267*$K$2+L1267*$L$2+M1267*$M$2))/11)</f>
        <v>1.1000000000000001</v>
      </c>
      <c r="S1267">
        <f t="shared" si="38"/>
        <v>19</v>
      </c>
      <c r="T1267">
        <f>YEAR('For utfylling'!B1267)</f>
        <v>1900</v>
      </c>
      <c r="U1267">
        <f t="shared" si="39"/>
        <v>1881</v>
      </c>
      <c r="V1267">
        <f>IF(OR(U1267='For utfylling'!F1267,U1267=('For utfylling'!F1267+1),U1267=('For utfylling'!F1267-1)),1,0)</f>
        <v>0</v>
      </c>
    </row>
    <row r="1268" spans="4:22" x14ac:dyDescent="0.2">
      <c r="D1268" t="str">
        <f>MID('For utfylling'!$C1268,1,1)</f>
        <v/>
      </c>
      <c r="E1268" t="str">
        <f>MID('For utfylling'!$C1268,2,1)</f>
        <v/>
      </c>
      <c r="F1268" t="str">
        <f>MID('For utfylling'!$C1268,3,1)</f>
        <v/>
      </c>
      <c r="G1268" t="str">
        <f>MID('For utfylling'!$C1268,4,1)</f>
        <v/>
      </c>
      <c r="H1268" t="str">
        <f>MID('For utfylling'!$C1268,5,1)</f>
        <v/>
      </c>
      <c r="I1268" t="str">
        <f>MID('For utfylling'!$C1268,6,1)</f>
        <v/>
      </c>
      <c r="J1268" t="str">
        <f>MID('For utfylling'!$C1268,7,1)</f>
        <v/>
      </c>
      <c r="K1268" t="str">
        <f>MID('For utfylling'!$C1268,8,1)</f>
        <v/>
      </c>
      <c r="L1268" t="str">
        <f>MID('For utfylling'!$C1268,9,1)</f>
        <v/>
      </c>
      <c r="M1268" t="str">
        <f>MID('For utfylling'!$C1268,10,1)</f>
        <v/>
      </c>
      <c r="N1268" t="str">
        <f>RIGHT('For utfylling'!C1268,1)</f>
        <v/>
      </c>
      <c r="O1268">
        <f>IF(LEN('For utfylling'!C1268)&lt;11,1.1,SUM((D1268*$D$1+E1268*$E$1+F1268*$F$1+G1268*$G$1+H1268*$H$1+I1268*$I$1+J1268*$J$1+K1268*$K$1+L1268*$L$1+M1268*$M$1+N1268*$N$1))/11)</f>
        <v>1.1000000000000001</v>
      </c>
      <c r="P1268">
        <f>IF(LEN('For utfylling'!C1268)&lt;11,1.1,SUM((D1268*$D$2+E1268*$E$2+F1268*$F$2+G1268*$G$2+H1268*$H$2+I1268*$I$2+J1268*$J$2+K1268*$K$2+L1268*$L$2+M1268*$M$2))/11)</f>
        <v>1.1000000000000001</v>
      </c>
      <c r="S1268">
        <f t="shared" si="38"/>
        <v>19</v>
      </c>
      <c r="T1268">
        <f>YEAR('For utfylling'!B1268)</f>
        <v>1900</v>
      </c>
      <c r="U1268">
        <f t="shared" si="39"/>
        <v>1881</v>
      </c>
      <c r="V1268">
        <f>IF(OR(U1268='For utfylling'!F1268,U1268=('For utfylling'!F1268+1),U1268=('For utfylling'!F1268-1)),1,0)</f>
        <v>0</v>
      </c>
    </row>
    <row r="1269" spans="4:22" x14ac:dyDescent="0.2">
      <c r="D1269" t="str">
        <f>MID('For utfylling'!$C1269,1,1)</f>
        <v/>
      </c>
      <c r="E1269" t="str">
        <f>MID('For utfylling'!$C1269,2,1)</f>
        <v/>
      </c>
      <c r="F1269" t="str">
        <f>MID('For utfylling'!$C1269,3,1)</f>
        <v/>
      </c>
      <c r="G1269" t="str">
        <f>MID('For utfylling'!$C1269,4,1)</f>
        <v/>
      </c>
      <c r="H1269" t="str">
        <f>MID('For utfylling'!$C1269,5,1)</f>
        <v/>
      </c>
      <c r="I1269" t="str">
        <f>MID('For utfylling'!$C1269,6,1)</f>
        <v/>
      </c>
      <c r="J1269" t="str">
        <f>MID('For utfylling'!$C1269,7,1)</f>
        <v/>
      </c>
      <c r="K1269" t="str">
        <f>MID('For utfylling'!$C1269,8,1)</f>
        <v/>
      </c>
      <c r="L1269" t="str">
        <f>MID('For utfylling'!$C1269,9,1)</f>
        <v/>
      </c>
      <c r="M1269" t="str">
        <f>MID('For utfylling'!$C1269,10,1)</f>
        <v/>
      </c>
      <c r="N1269" t="str">
        <f>RIGHT('For utfylling'!C1269,1)</f>
        <v/>
      </c>
      <c r="O1269">
        <f>IF(LEN('For utfylling'!C1269)&lt;11,1.1,SUM((D1269*$D$1+E1269*$E$1+F1269*$F$1+G1269*$G$1+H1269*$H$1+I1269*$I$1+J1269*$J$1+K1269*$K$1+L1269*$L$1+M1269*$M$1+N1269*$N$1))/11)</f>
        <v>1.1000000000000001</v>
      </c>
      <c r="P1269">
        <f>IF(LEN('For utfylling'!C1269)&lt;11,1.1,SUM((D1269*$D$2+E1269*$E$2+F1269*$F$2+G1269*$G$2+H1269*$H$2+I1269*$I$2+J1269*$J$2+K1269*$K$2+L1269*$L$2+M1269*$M$2))/11)</f>
        <v>1.1000000000000001</v>
      </c>
      <c r="S1269">
        <f t="shared" si="38"/>
        <v>19</v>
      </c>
      <c r="T1269">
        <f>YEAR('For utfylling'!B1269)</f>
        <v>1900</v>
      </c>
      <c r="U1269">
        <f t="shared" si="39"/>
        <v>1881</v>
      </c>
      <c r="V1269">
        <f>IF(OR(U1269='For utfylling'!F1269,U1269=('For utfylling'!F1269+1),U1269=('For utfylling'!F1269-1)),1,0)</f>
        <v>0</v>
      </c>
    </row>
    <row r="1270" spans="4:22" x14ac:dyDescent="0.2">
      <c r="D1270" t="str">
        <f>MID('For utfylling'!$C1270,1,1)</f>
        <v/>
      </c>
      <c r="E1270" t="str">
        <f>MID('For utfylling'!$C1270,2,1)</f>
        <v/>
      </c>
      <c r="F1270" t="str">
        <f>MID('For utfylling'!$C1270,3,1)</f>
        <v/>
      </c>
      <c r="G1270" t="str">
        <f>MID('For utfylling'!$C1270,4,1)</f>
        <v/>
      </c>
      <c r="H1270" t="str">
        <f>MID('For utfylling'!$C1270,5,1)</f>
        <v/>
      </c>
      <c r="I1270" t="str">
        <f>MID('For utfylling'!$C1270,6,1)</f>
        <v/>
      </c>
      <c r="J1270" t="str">
        <f>MID('For utfylling'!$C1270,7,1)</f>
        <v/>
      </c>
      <c r="K1270" t="str">
        <f>MID('For utfylling'!$C1270,8,1)</f>
        <v/>
      </c>
      <c r="L1270" t="str">
        <f>MID('For utfylling'!$C1270,9,1)</f>
        <v/>
      </c>
      <c r="M1270" t="str">
        <f>MID('For utfylling'!$C1270,10,1)</f>
        <v/>
      </c>
      <c r="N1270" t="str">
        <f>RIGHT('For utfylling'!C1270,1)</f>
        <v/>
      </c>
      <c r="O1270">
        <f>IF(LEN('For utfylling'!C1270)&lt;11,1.1,SUM((D1270*$D$1+E1270*$E$1+F1270*$F$1+G1270*$G$1+H1270*$H$1+I1270*$I$1+J1270*$J$1+K1270*$K$1+L1270*$L$1+M1270*$M$1+N1270*$N$1))/11)</f>
        <v>1.1000000000000001</v>
      </c>
      <c r="P1270">
        <f>IF(LEN('For utfylling'!C1270)&lt;11,1.1,SUM((D1270*$D$2+E1270*$E$2+F1270*$F$2+G1270*$G$2+H1270*$H$2+I1270*$I$2+J1270*$J$2+K1270*$K$2+L1270*$L$2+M1270*$M$2))/11)</f>
        <v>1.1000000000000001</v>
      </c>
      <c r="S1270">
        <f t="shared" si="38"/>
        <v>19</v>
      </c>
      <c r="T1270">
        <f>YEAR('For utfylling'!B1270)</f>
        <v>1900</v>
      </c>
      <c r="U1270">
        <f t="shared" si="39"/>
        <v>1881</v>
      </c>
      <c r="V1270">
        <f>IF(OR(U1270='For utfylling'!F1270,U1270=('For utfylling'!F1270+1),U1270=('For utfylling'!F1270-1)),1,0)</f>
        <v>0</v>
      </c>
    </row>
    <row r="1271" spans="4:22" x14ac:dyDescent="0.2">
      <c r="D1271" t="str">
        <f>MID('For utfylling'!$C1271,1,1)</f>
        <v/>
      </c>
      <c r="E1271" t="str">
        <f>MID('For utfylling'!$C1271,2,1)</f>
        <v/>
      </c>
      <c r="F1271" t="str">
        <f>MID('For utfylling'!$C1271,3,1)</f>
        <v/>
      </c>
      <c r="G1271" t="str">
        <f>MID('For utfylling'!$C1271,4,1)</f>
        <v/>
      </c>
      <c r="H1271" t="str">
        <f>MID('For utfylling'!$C1271,5,1)</f>
        <v/>
      </c>
      <c r="I1271" t="str">
        <f>MID('For utfylling'!$C1271,6,1)</f>
        <v/>
      </c>
      <c r="J1271" t="str">
        <f>MID('For utfylling'!$C1271,7,1)</f>
        <v/>
      </c>
      <c r="K1271" t="str">
        <f>MID('For utfylling'!$C1271,8,1)</f>
        <v/>
      </c>
      <c r="L1271" t="str">
        <f>MID('For utfylling'!$C1271,9,1)</f>
        <v/>
      </c>
      <c r="M1271" t="str">
        <f>MID('For utfylling'!$C1271,10,1)</f>
        <v/>
      </c>
      <c r="N1271" t="str">
        <f>RIGHT('For utfylling'!C1271,1)</f>
        <v/>
      </c>
      <c r="O1271">
        <f>IF(LEN('For utfylling'!C1271)&lt;11,1.1,SUM((D1271*$D$1+E1271*$E$1+F1271*$F$1+G1271*$G$1+H1271*$H$1+I1271*$I$1+J1271*$J$1+K1271*$K$1+L1271*$L$1+M1271*$M$1+N1271*$N$1))/11)</f>
        <v>1.1000000000000001</v>
      </c>
      <c r="P1271">
        <f>IF(LEN('For utfylling'!C1271)&lt;11,1.1,SUM((D1271*$D$2+E1271*$E$2+F1271*$F$2+G1271*$G$2+H1271*$H$2+I1271*$I$2+J1271*$J$2+K1271*$K$2+L1271*$L$2+M1271*$M$2))/11)</f>
        <v>1.1000000000000001</v>
      </c>
      <c r="S1271">
        <f t="shared" si="38"/>
        <v>19</v>
      </c>
      <c r="T1271">
        <f>YEAR('For utfylling'!B1271)</f>
        <v>1900</v>
      </c>
      <c r="U1271">
        <f t="shared" si="39"/>
        <v>1881</v>
      </c>
      <c r="V1271">
        <f>IF(OR(U1271='For utfylling'!F1271,U1271=('For utfylling'!F1271+1),U1271=('For utfylling'!F1271-1)),1,0)</f>
        <v>0</v>
      </c>
    </row>
    <row r="1272" spans="4:22" x14ac:dyDescent="0.2">
      <c r="D1272" t="str">
        <f>MID('For utfylling'!$C1272,1,1)</f>
        <v/>
      </c>
      <c r="E1272" t="str">
        <f>MID('For utfylling'!$C1272,2,1)</f>
        <v/>
      </c>
      <c r="F1272" t="str">
        <f>MID('For utfylling'!$C1272,3,1)</f>
        <v/>
      </c>
      <c r="G1272" t="str">
        <f>MID('For utfylling'!$C1272,4,1)</f>
        <v/>
      </c>
      <c r="H1272" t="str">
        <f>MID('For utfylling'!$C1272,5,1)</f>
        <v/>
      </c>
      <c r="I1272" t="str">
        <f>MID('For utfylling'!$C1272,6,1)</f>
        <v/>
      </c>
      <c r="J1272" t="str">
        <f>MID('For utfylling'!$C1272,7,1)</f>
        <v/>
      </c>
      <c r="K1272" t="str">
        <f>MID('For utfylling'!$C1272,8,1)</f>
        <v/>
      </c>
      <c r="L1272" t="str">
        <f>MID('For utfylling'!$C1272,9,1)</f>
        <v/>
      </c>
      <c r="M1272" t="str">
        <f>MID('For utfylling'!$C1272,10,1)</f>
        <v/>
      </c>
      <c r="N1272" t="str">
        <f>RIGHT('For utfylling'!C1272,1)</f>
        <v/>
      </c>
      <c r="O1272">
        <f>IF(LEN('For utfylling'!C1272)&lt;11,1.1,SUM((D1272*$D$1+E1272*$E$1+F1272*$F$1+G1272*$G$1+H1272*$H$1+I1272*$I$1+J1272*$J$1+K1272*$K$1+L1272*$L$1+M1272*$M$1+N1272*$N$1))/11)</f>
        <v>1.1000000000000001</v>
      </c>
      <c r="P1272">
        <f>IF(LEN('For utfylling'!C1272)&lt;11,1.1,SUM((D1272*$D$2+E1272*$E$2+F1272*$F$2+G1272*$G$2+H1272*$H$2+I1272*$I$2+J1272*$J$2+K1272*$K$2+L1272*$L$2+M1272*$M$2))/11)</f>
        <v>1.1000000000000001</v>
      </c>
      <c r="S1272">
        <f t="shared" si="38"/>
        <v>19</v>
      </c>
      <c r="T1272">
        <f>YEAR('For utfylling'!B1272)</f>
        <v>1900</v>
      </c>
      <c r="U1272">
        <f t="shared" si="39"/>
        <v>1881</v>
      </c>
      <c r="V1272">
        <f>IF(OR(U1272='For utfylling'!F1272,U1272=('For utfylling'!F1272+1),U1272=('For utfylling'!F1272-1)),1,0)</f>
        <v>0</v>
      </c>
    </row>
    <row r="1273" spans="4:22" x14ac:dyDescent="0.2">
      <c r="D1273" t="str">
        <f>MID('For utfylling'!$C1273,1,1)</f>
        <v/>
      </c>
      <c r="E1273" t="str">
        <f>MID('For utfylling'!$C1273,2,1)</f>
        <v/>
      </c>
      <c r="F1273" t="str">
        <f>MID('For utfylling'!$C1273,3,1)</f>
        <v/>
      </c>
      <c r="G1273" t="str">
        <f>MID('For utfylling'!$C1273,4,1)</f>
        <v/>
      </c>
      <c r="H1273" t="str">
        <f>MID('For utfylling'!$C1273,5,1)</f>
        <v/>
      </c>
      <c r="I1273" t="str">
        <f>MID('For utfylling'!$C1273,6,1)</f>
        <v/>
      </c>
      <c r="J1273" t="str">
        <f>MID('For utfylling'!$C1273,7,1)</f>
        <v/>
      </c>
      <c r="K1273" t="str">
        <f>MID('For utfylling'!$C1273,8,1)</f>
        <v/>
      </c>
      <c r="L1273" t="str">
        <f>MID('For utfylling'!$C1273,9,1)</f>
        <v/>
      </c>
      <c r="M1273" t="str">
        <f>MID('For utfylling'!$C1273,10,1)</f>
        <v/>
      </c>
      <c r="N1273" t="str">
        <f>RIGHT('For utfylling'!C1273,1)</f>
        <v/>
      </c>
      <c r="O1273">
        <f>IF(LEN('For utfylling'!C1273)&lt;11,1.1,SUM((D1273*$D$1+E1273*$E$1+F1273*$F$1+G1273*$G$1+H1273*$H$1+I1273*$I$1+J1273*$J$1+K1273*$K$1+L1273*$L$1+M1273*$M$1+N1273*$N$1))/11)</f>
        <v>1.1000000000000001</v>
      </c>
      <c r="P1273">
        <f>IF(LEN('For utfylling'!C1273)&lt;11,1.1,SUM((D1273*$D$2+E1273*$E$2+F1273*$F$2+G1273*$G$2+H1273*$H$2+I1273*$I$2+J1273*$J$2+K1273*$K$2+L1273*$L$2+M1273*$M$2))/11)</f>
        <v>1.1000000000000001</v>
      </c>
      <c r="S1273">
        <f t="shared" si="38"/>
        <v>19</v>
      </c>
      <c r="T1273">
        <f>YEAR('For utfylling'!B1273)</f>
        <v>1900</v>
      </c>
      <c r="U1273">
        <f t="shared" si="39"/>
        <v>1881</v>
      </c>
      <c r="V1273">
        <f>IF(OR(U1273='For utfylling'!F1273,U1273=('For utfylling'!F1273+1),U1273=('For utfylling'!F1273-1)),1,0)</f>
        <v>0</v>
      </c>
    </row>
    <row r="1274" spans="4:22" x14ac:dyDescent="0.2">
      <c r="D1274" t="str">
        <f>MID('For utfylling'!$C1274,1,1)</f>
        <v/>
      </c>
      <c r="E1274" t="str">
        <f>MID('For utfylling'!$C1274,2,1)</f>
        <v/>
      </c>
      <c r="F1274" t="str">
        <f>MID('For utfylling'!$C1274,3,1)</f>
        <v/>
      </c>
      <c r="G1274" t="str">
        <f>MID('For utfylling'!$C1274,4,1)</f>
        <v/>
      </c>
      <c r="H1274" t="str">
        <f>MID('For utfylling'!$C1274,5,1)</f>
        <v/>
      </c>
      <c r="I1274" t="str">
        <f>MID('For utfylling'!$C1274,6,1)</f>
        <v/>
      </c>
      <c r="J1274" t="str">
        <f>MID('For utfylling'!$C1274,7,1)</f>
        <v/>
      </c>
      <c r="K1274" t="str">
        <f>MID('For utfylling'!$C1274,8,1)</f>
        <v/>
      </c>
      <c r="L1274" t="str">
        <f>MID('For utfylling'!$C1274,9,1)</f>
        <v/>
      </c>
      <c r="M1274" t="str">
        <f>MID('For utfylling'!$C1274,10,1)</f>
        <v/>
      </c>
      <c r="N1274" t="str">
        <f>RIGHT('For utfylling'!C1274,1)</f>
        <v/>
      </c>
      <c r="O1274">
        <f>IF(LEN('For utfylling'!C1274)&lt;11,1.1,SUM((D1274*$D$1+E1274*$E$1+F1274*$F$1+G1274*$G$1+H1274*$H$1+I1274*$I$1+J1274*$J$1+K1274*$K$1+L1274*$L$1+M1274*$M$1+N1274*$N$1))/11)</f>
        <v>1.1000000000000001</v>
      </c>
      <c r="P1274">
        <f>IF(LEN('For utfylling'!C1274)&lt;11,1.1,SUM((D1274*$D$2+E1274*$E$2+F1274*$F$2+G1274*$G$2+H1274*$H$2+I1274*$I$2+J1274*$J$2+K1274*$K$2+L1274*$L$2+M1274*$M$2))/11)</f>
        <v>1.1000000000000001</v>
      </c>
      <c r="S1274">
        <f t="shared" si="38"/>
        <v>19</v>
      </c>
      <c r="T1274">
        <f>YEAR('For utfylling'!B1274)</f>
        <v>1900</v>
      </c>
      <c r="U1274">
        <f t="shared" si="39"/>
        <v>1881</v>
      </c>
      <c r="V1274">
        <f>IF(OR(U1274='For utfylling'!F1274,U1274=('For utfylling'!F1274+1),U1274=('For utfylling'!F1274-1)),1,0)</f>
        <v>0</v>
      </c>
    </row>
    <row r="1275" spans="4:22" x14ac:dyDescent="0.2">
      <c r="D1275" t="str">
        <f>MID('For utfylling'!$C1275,1,1)</f>
        <v/>
      </c>
      <c r="E1275" t="str">
        <f>MID('For utfylling'!$C1275,2,1)</f>
        <v/>
      </c>
      <c r="F1275" t="str">
        <f>MID('For utfylling'!$C1275,3,1)</f>
        <v/>
      </c>
      <c r="G1275" t="str">
        <f>MID('For utfylling'!$C1275,4,1)</f>
        <v/>
      </c>
      <c r="H1275" t="str">
        <f>MID('For utfylling'!$C1275,5,1)</f>
        <v/>
      </c>
      <c r="I1275" t="str">
        <f>MID('For utfylling'!$C1275,6,1)</f>
        <v/>
      </c>
      <c r="J1275" t="str">
        <f>MID('For utfylling'!$C1275,7,1)</f>
        <v/>
      </c>
      <c r="K1275" t="str">
        <f>MID('For utfylling'!$C1275,8,1)</f>
        <v/>
      </c>
      <c r="L1275" t="str">
        <f>MID('For utfylling'!$C1275,9,1)</f>
        <v/>
      </c>
      <c r="M1275" t="str">
        <f>MID('For utfylling'!$C1275,10,1)</f>
        <v/>
      </c>
      <c r="N1275" t="str">
        <f>RIGHT('For utfylling'!C1275,1)</f>
        <v/>
      </c>
      <c r="O1275">
        <f>IF(LEN('For utfylling'!C1275)&lt;11,1.1,SUM((D1275*$D$1+E1275*$E$1+F1275*$F$1+G1275*$G$1+H1275*$H$1+I1275*$I$1+J1275*$J$1+K1275*$K$1+L1275*$L$1+M1275*$M$1+N1275*$N$1))/11)</f>
        <v>1.1000000000000001</v>
      </c>
      <c r="P1275">
        <f>IF(LEN('For utfylling'!C1275)&lt;11,1.1,SUM((D1275*$D$2+E1275*$E$2+F1275*$F$2+G1275*$G$2+H1275*$H$2+I1275*$I$2+J1275*$J$2+K1275*$K$2+L1275*$L$2+M1275*$M$2))/11)</f>
        <v>1.1000000000000001</v>
      </c>
      <c r="S1275">
        <f t="shared" si="38"/>
        <v>19</v>
      </c>
      <c r="T1275">
        <f>YEAR('For utfylling'!B1275)</f>
        <v>1900</v>
      </c>
      <c r="U1275">
        <f t="shared" si="39"/>
        <v>1881</v>
      </c>
      <c r="V1275">
        <f>IF(OR(U1275='For utfylling'!F1275,U1275=('For utfylling'!F1275+1),U1275=('For utfylling'!F1275-1)),1,0)</f>
        <v>0</v>
      </c>
    </row>
    <row r="1276" spans="4:22" x14ac:dyDescent="0.2">
      <c r="D1276" t="str">
        <f>MID('For utfylling'!$C1276,1,1)</f>
        <v/>
      </c>
      <c r="E1276" t="str">
        <f>MID('For utfylling'!$C1276,2,1)</f>
        <v/>
      </c>
      <c r="F1276" t="str">
        <f>MID('For utfylling'!$C1276,3,1)</f>
        <v/>
      </c>
      <c r="G1276" t="str">
        <f>MID('For utfylling'!$C1276,4,1)</f>
        <v/>
      </c>
      <c r="H1276" t="str">
        <f>MID('For utfylling'!$C1276,5,1)</f>
        <v/>
      </c>
      <c r="I1276" t="str">
        <f>MID('For utfylling'!$C1276,6,1)</f>
        <v/>
      </c>
      <c r="J1276" t="str">
        <f>MID('For utfylling'!$C1276,7,1)</f>
        <v/>
      </c>
      <c r="K1276" t="str">
        <f>MID('For utfylling'!$C1276,8,1)</f>
        <v/>
      </c>
      <c r="L1276" t="str">
        <f>MID('For utfylling'!$C1276,9,1)</f>
        <v/>
      </c>
      <c r="M1276" t="str">
        <f>MID('For utfylling'!$C1276,10,1)</f>
        <v/>
      </c>
      <c r="N1276" t="str">
        <f>RIGHT('For utfylling'!C1276,1)</f>
        <v/>
      </c>
      <c r="O1276">
        <f>IF(LEN('For utfylling'!C1276)&lt;11,1.1,SUM((D1276*$D$1+E1276*$E$1+F1276*$F$1+G1276*$G$1+H1276*$H$1+I1276*$I$1+J1276*$J$1+K1276*$K$1+L1276*$L$1+M1276*$M$1+N1276*$N$1))/11)</f>
        <v>1.1000000000000001</v>
      </c>
      <c r="P1276">
        <f>IF(LEN('For utfylling'!C1276)&lt;11,1.1,SUM((D1276*$D$2+E1276*$E$2+F1276*$F$2+G1276*$G$2+H1276*$H$2+I1276*$I$2+J1276*$J$2+K1276*$K$2+L1276*$L$2+M1276*$M$2))/11)</f>
        <v>1.1000000000000001</v>
      </c>
      <c r="S1276">
        <f t="shared" si="38"/>
        <v>19</v>
      </c>
      <c r="T1276">
        <f>YEAR('For utfylling'!B1276)</f>
        <v>1900</v>
      </c>
      <c r="U1276">
        <f t="shared" si="39"/>
        <v>1881</v>
      </c>
      <c r="V1276">
        <f>IF(OR(U1276='For utfylling'!F1276,U1276=('For utfylling'!F1276+1),U1276=('For utfylling'!F1276-1)),1,0)</f>
        <v>0</v>
      </c>
    </row>
    <row r="1277" spans="4:22" x14ac:dyDescent="0.2">
      <c r="D1277" t="str">
        <f>MID('For utfylling'!$C1277,1,1)</f>
        <v/>
      </c>
      <c r="E1277" t="str">
        <f>MID('For utfylling'!$C1277,2,1)</f>
        <v/>
      </c>
      <c r="F1277" t="str">
        <f>MID('For utfylling'!$C1277,3,1)</f>
        <v/>
      </c>
      <c r="G1277" t="str">
        <f>MID('For utfylling'!$C1277,4,1)</f>
        <v/>
      </c>
      <c r="H1277" t="str">
        <f>MID('For utfylling'!$C1277,5,1)</f>
        <v/>
      </c>
      <c r="I1277" t="str">
        <f>MID('For utfylling'!$C1277,6,1)</f>
        <v/>
      </c>
      <c r="J1277" t="str">
        <f>MID('For utfylling'!$C1277,7,1)</f>
        <v/>
      </c>
      <c r="K1277" t="str">
        <f>MID('For utfylling'!$C1277,8,1)</f>
        <v/>
      </c>
      <c r="L1277" t="str">
        <f>MID('For utfylling'!$C1277,9,1)</f>
        <v/>
      </c>
      <c r="M1277" t="str">
        <f>MID('For utfylling'!$C1277,10,1)</f>
        <v/>
      </c>
      <c r="N1277" t="str">
        <f>RIGHT('For utfylling'!C1277,1)</f>
        <v/>
      </c>
      <c r="O1277">
        <f>IF(LEN('For utfylling'!C1277)&lt;11,1.1,SUM((D1277*$D$1+E1277*$E$1+F1277*$F$1+G1277*$G$1+H1277*$H$1+I1277*$I$1+J1277*$J$1+K1277*$K$1+L1277*$L$1+M1277*$M$1+N1277*$N$1))/11)</f>
        <v>1.1000000000000001</v>
      </c>
      <c r="P1277">
        <f>IF(LEN('For utfylling'!C1277)&lt;11,1.1,SUM((D1277*$D$2+E1277*$E$2+F1277*$F$2+G1277*$G$2+H1277*$H$2+I1277*$I$2+J1277*$J$2+K1277*$K$2+L1277*$L$2+M1277*$M$2))/11)</f>
        <v>1.1000000000000001</v>
      </c>
      <c r="S1277">
        <f t="shared" si="38"/>
        <v>19</v>
      </c>
      <c r="T1277">
        <f>YEAR('For utfylling'!B1277)</f>
        <v>1900</v>
      </c>
      <c r="U1277">
        <f t="shared" si="39"/>
        <v>1881</v>
      </c>
      <c r="V1277">
        <f>IF(OR(U1277='For utfylling'!F1277,U1277=('For utfylling'!F1277+1),U1277=('For utfylling'!F1277-1)),1,0)</f>
        <v>0</v>
      </c>
    </row>
    <row r="1278" spans="4:22" x14ac:dyDescent="0.2">
      <c r="D1278" t="str">
        <f>MID('For utfylling'!$C1278,1,1)</f>
        <v/>
      </c>
      <c r="E1278" t="str">
        <f>MID('For utfylling'!$C1278,2,1)</f>
        <v/>
      </c>
      <c r="F1278" t="str">
        <f>MID('For utfylling'!$C1278,3,1)</f>
        <v/>
      </c>
      <c r="G1278" t="str">
        <f>MID('For utfylling'!$C1278,4,1)</f>
        <v/>
      </c>
      <c r="H1278" t="str">
        <f>MID('For utfylling'!$C1278,5,1)</f>
        <v/>
      </c>
      <c r="I1278" t="str">
        <f>MID('For utfylling'!$C1278,6,1)</f>
        <v/>
      </c>
      <c r="J1278" t="str">
        <f>MID('For utfylling'!$C1278,7,1)</f>
        <v/>
      </c>
      <c r="K1278" t="str">
        <f>MID('For utfylling'!$C1278,8,1)</f>
        <v/>
      </c>
      <c r="L1278" t="str">
        <f>MID('For utfylling'!$C1278,9,1)</f>
        <v/>
      </c>
      <c r="M1278" t="str">
        <f>MID('For utfylling'!$C1278,10,1)</f>
        <v/>
      </c>
      <c r="N1278" t="str">
        <f>RIGHT('For utfylling'!C1278,1)</f>
        <v/>
      </c>
      <c r="O1278">
        <f>IF(LEN('For utfylling'!C1278)&lt;11,1.1,SUM((D1278*$D$1+E1278*$E$1+F1278*$F$1+G1278*$G$1+H1278*$H$1+I1278*$I$1+J1278*$J$1+K1278*$K$1+L1278*$L$1+M1278*$M$1+N1278*$N$1))/11)</f>
        <v>1.1000000000000001</v>
      </c>
      <c r="P1278">
        <f>IF(LEN('For utfylling'!C1278)&lt;11,1.1,SUM((D1278*$D$2+E1278*$E$2+F1278*$F$2+G1278*$G$2+H1278*$H$2+I1278*$I$2+J1278*$J$2+K1278*$K$2+L1278*$L$2+M1278*$M$2))/11)</f>
        <v>1.1000000000000001</v>
      </c>
      <c r="S1278">
        <f t="shared" si="38"/>
        <v>19</v>
      </c>
      <c r="T1278">
        <f>YEAR('For utfylling'!B1278)</f>
        <v>1900</v>
      </c>
      <c r="U1278">
        <f t="shared" si="39"/>
        <v>1881</v>
      </c>
      <c r="V1278">
        <f>IF(OR(U1278='For utfylling'!F1278,U1278=('For utfylling'!F1278+1),U1278=('For utfylling'!F1278-1)),1,0)</f>
        <v>0</v>
      </c>
    </row>
    <row r="1279" spans="4:22" x14ac:dyDescent="0.2">
      <c r="D1279" t="str">
        <f>MID('For utfylling'!$C1279,1,1)</f>
        <v/>
      </c>
      <c r="E1279" t="str">
        <f>MID('For utfylling'!$C1279,2,1)</f>
        <v/>
      </c>
      <c r="F1279" t="str">
        <f>MID('For utfylling'!$C1279,3,1)</f>
        <v/>
      </c>
      <c r="G1279" t="str">
        <f>MID('For utfylling'!$C1279,4,1)</f>
        <v/>
      </c>
      <c r="H1279" t="str">
        <f>MID('For utfylling'!$C1279,5,1)</f>
        <v/>
      </c>
      <c r="I1279" t="str">
        <f>MID('For utfylling'!$C1279,6,1)</f>
        <v/>
      </c>
      <c r="J1279" t="str">
        <f>MID('For utfylling'!$C1279,7,1)</f>
        <v/>
      </c>
      <c r="K1279" t="str">
        <f>MID('For utfylling'!$C1279,8,1)</f>
        <v/>
      </c>
      <c r="L1279" t="str">
        <f>MID('For utfylling'!$C1279,9,1)</f>
        <v/>
      </c>
      <c r="M1279" t="str">
        <f>MID('For utfylling'!$C1279,10,1)</f>
        <v/>
      </c>
      <c r="N1279" t="str">
        <f>RIGHT('For utfylling'!C1279,1)</f>
        <v/>
      </c>
      <c r="O1279">
        <f>IF(LEN('For utfylling'!C1279)&lt;11,1.1,SUM((D1279*$D$1+E1279*$E$1+F1279*$F$1+G1279*$G$1+H1279*$H$1+I1279*$I$1+J1279*$J$1+K1279*$K$1+L1279*$L$1+M1279*$M$1+N1279*$N$1))/11)</f>
        <v>1.1000000000000001</v>
      </c>
      <c r="P1279">
        <f>IF(LEN('For utfylling'!C1279)&lt;11,1.1,SUM((D1279*$D$2+E1279*$E$2+F1279*$F$2+G1279*$G$2+H1279*$H$2+I1279*$I$2+J1279*$J$2+K1279*$K$2+L1279*$L$2+M1279*$M$2))/11)</f>
        <v>1.1000000000000001</v>
      </c>
      <c r="S1279">
        <f t="shared" si="38"/>
        <v>19</v>
      </c>
      <c r="T1279">
        <f>YEAR('For utfylling'!B1279)</f>
        <v>1900</v>
      </c>
      <c r="U1279">
        <f t="shared" si="39"/>
        <v>1881</v>
      </c>
      <c r="V1279">
        <f>IF(OR(U1279='For utfylling'!F1279,U1279=('For utfylling'!F1279+1),U1279=('For utfylling'!F1279-1)),1,0)</f>
        <v>0</v>
      </c>
    </row>
    <row r="1280" spans="4:22" x14ac:dyDescent="0.2">
      <c r="D1280" t="str">
        <f>MID('For utfylling'!$C1280,1,1)</f>
        <v/>
      </c>
      <c r="E1280" t="str">
        <f>MID('For utfylling'!$C1280,2,1)</f>
        <v/>
      </c>
      <c r="F1280" t="str">
        <f>MID('For utfylling'!$C1280,3,1)</f>
        <v/>
      </c>
      <c r="G1280" t="str">
        <f>MID('For utfylling'!$C1280,4,1)</f>
        <v/>
      </c>
      <c r="H1280" t="str">
        <f>MID('For utfylling'!$C1280,5,1)</f>
        <v/>
      </c>
      <c r="I1280" t="str">
        <f>MID('For utfylling'!$C1280,6,1)</f>
        <v/>
      </c>
      <c r="J1280" t="str">
        <f>MID('For utfylling'!$C1280,7,1)</f>
        <v/>
      </c>
      <c r="K1280" t="str">
        <f>MID('For utfylling'!$C1280,8,1)</f>
        <v/>
      </c>
      <c r="L1280" t="str">
        <f>MID('For utfylling'!$C1280,9,1)</f>
        <v/>
      </c>
      <c r="M1280" t="str">
        <f>MID('For utfylling'!$C1280,10,1)</f>
        <v/>
      </c>
      <c r="N1280" t="str">
        <f>RIGHT('For utfylling'!C1280,1)</f>
        <v/>
      </c>
      <c r="O1280">
        <f>IF(LEN('For utfylling'!C1280)&lt;11,1.1,SUM((D1280*$D$1+E1280*$E$1+F1280*$F$1+G1280*$G$1+H1280*$H$1+I1280*$I$1+J1280*$J$1+K1280*$K$1+L1280*$L$1+M1280*$M$1+N1280*$N$1))/11)</f>
        <v>1.1000000000000001</v>
      </c>
      <c r="P1280">
        <f>IF(LEN('For utfylling'!C1280)&lt;11,1.1,SUM((D1280*$D$2+E1280*$E$2+F1280*$F$2+G1280*$G$2+H1280*$H$2+I1280*$I$2+J1280*$J$2+K1280*$K$2+L1280*$L$2+M1280*$M$2))/11)</f>
        <v>1.1000000000000001</v>
      </c>
      <c r="S1280">
        <f t="shared" si="38"/>
        <v>19</v>
      </c>
      <c r="T1280">
        <f>YEAR('For utfylling'!B1280)</f>
        <v>1900</v>
      </c>
      <c r="U1280">
        <f t="shared" si="39"/>
        <v>1881</v>
      </c>
      <c r="V1280">
        <f>IF(OR(U1280='For utfylling'!F1280,U1280=('For utfylling'!F1280+1),U1280=('For utfylling'!F1280-1)),1,0)</f>
        <v>0</v>
      </c>
    </row>
    <row r="1281" spans="4:22" x14ac:dyDescent="0.2">
      <c r="D1281" t="str">
        <f>MID('For utfylling'!$C1281,1,1)</f>
        <v/>
      </c>
      <c r="E1281" t="str">
        <f>MID('For utfylling'!$C1281,2,1)</f>
        <v/>
      </c>
      <c r="F1281" t="str">
        <f>MID('For utfylling'!$C1281,3,1)</f>
        <v/>
      </c>
      <c r="G1281" t="str">
        <f>MID('For utfylling'!$C1281,4,1)</f>
        <v/>
      </c>
      <c r="H1281" t="str">
        <f>MID('For utfylling'!$C1281,5,1)</f>
        <v/>
      </c>
      <c r="I1281" t="str">
        <f>MID('For utfylling'!$C1281,6,1)</f>
        <v/>
      </c>
      <c r="J1281" t="str">
        <f>MID('For utfylling'!$C1281,7,1)</f>
        <v/>
      </c>
      <c r="K1281" t="str">
        <f>MID('For utfylling'!$C1281,8,1)</f>
        <v/>
      </c>
      <c r="L1281" t="str">
        <f>MID('For utfylling'!$C1281,9,1)</f>
        <v/>
      </c>
      <c r="M1281" t="str">
        <f>MID('For utfylling'!$C1281,10,1)</f>
        <v/>
      </c>
      <c r="N1281" t="str">
        <f>RIGHT('For utfylling'!C1281,1)</f>
        <v/>
      </c>
      <c r="O1281">
        <f>IF(LEN('For utfylling'!C1281)&lt;11,1.1,SUM((D1281*$D$1+E1281*$E$1+F1281*$F$1+G1281*$G$1+H1281*$H$1+I1281*$I$1+J1281*$J$1+K1281*$K$1+L1281*$L$1+M1281*$M$1+N1281*$N$1))/11)</f>
        <v>1.1000000000000001</v>
      </c>
      <c r="P1281">
        <f>IF(LEN('For utfylling'!C1281)&lt;11,1.1,SUM((D1281*$D$2+E1281*$E$2+F1281*$F$2+G1281*$G$2+H1281*$H$2+I1281*$I$2+J1281*$J$2+K1281*$K$2+L1281*$L$2+M1281*$M$2))/11)</f>
        <v>1.1000000000000001</v>
      </c>
      <c r="S1281">
        <f t="shared" si="38"/>
        <v>19</v>
      </c>
      <c r="T1281">
        <f>YEAR('For utfylling'!B1281)</f>
        <v>1900</v>
      </c>
      <c r="U1281">
        <f t="shared" si="39"/>
        <v>1881</v>
      </c>
      <c r="V1281">
        <f>IF(OR(U1281='For utfylling'!F1281,U1281=('For utfylling'!F1281+1),U1281=('For utfylling'!F1281-1)),1,0)</f>
        <v>0</v>
      </c>
    </row>
    <row r="1282" spans="4:22" x14ac:dyDescent="0.2">
      <c r="D1282" t="str">
        <f>MID('For utfylling'!$C1282,1,1)</f>
        <v/>
      </c>
      <c r="E1282" t="str">
        <f>MID('For utfylling'!$C1282,2,1)</f>
        <v/>
      </c>
      <c r="F1282" t="str">
        <f>MID('For utfylling'!$C1282,3,1)</f>
        <v/>
      </c>
      <c r="G1282" t="str">
        <f>MID('For utfylling'!$C1282,4,1)</f>
        <v/>
      </c>
      <c r="H1282" t="str">
        <f>MID('For utfylling'!$C1282,5,1)</f>
        <v/>
      </c>
      <c r="I1282" t="str">
        <f>MID('For utfylling'!$C1282,6,1)</f>
        <v/>
      </c>
      <c r="J1282" t="str">
        <f>MID('For utfylling'!$C1282,7,1)</f>
        <v/>
      </c>
      <c r="K1282" t="str">
        <f>MID('For utfylling'!$C1282,8,1)</f>
        <v/>
      </c>
      <c r="L1282" t="str">
        <f>MID('For utfylling'!$C1282,9,1)</f>
        <v/>
      </c>
      <c r="M1282" t="str">
        <f>MID('For utfylling'!$C1282,10,1)</f>
        <v/>
      </c>
      <c r="N1282" t="str">
        <f>RIGHT('For utfylling'!C1282,1)</f>
        <v/>
      </c>
      <c r="O1282">
        <f>IF(LEN('For utfylling'!C1282)&lt;11,1.1,SUM((D1282*$D$1+E1282*$E$1+F1282*$F$1+G1282*$G$1+H1282*$H$1+I1282*$I$1+J1282*$J$1+K1282*$K$1+L1282*$L$1+M1282*$M$1+N1282*$N$1))/11)</f>
        <v>1.1000000000000001</v>
      </c>
      <c r="P1282">
        <f>IF(LEN('For utfylling'!C1282)&lt;11,1.1,SUM((D1282*$D$2+E1282*$E$2+F1282*$F$2+G1282*$G$2+H1282*$H$2+I1282*$I$2+J1282*$J$2+K1282*$K$2+L1282*$L$2+M1282*$M$2))/11)</f>
        <v>1.1000000000000001</v>
      </c>
      <c r="S1282">
        <f t="shared" si="38"/>
        <v>19</v>
      </c>
      <c r="T1282">
        <f>YEAR('For utfylling'!B1282)</f>
        <v>1900</v>
      </c>
      <c r="U1282">
        <f t="shared" si="39"/>
        <v>1881</v>
      </c>
      <c r="V1282">
        <f>IF(OR(U1282='For utfylling'!F1282,U1282=('For utfylling'!F1282+1),U1282=('For utfylling'!F1282-1)),1,0)</f>
        <v>0</v>
      </c>
    </row>
    <row r="1283" spans="4:22" x14ac:dyDescent="0.2">
      <c r="D1283" t="str">
        <f>MID('For utfylling'!$C1283,1,1)</f>
        <v/>
      </c>
      <c r="E1283" t="str">
        <f>MID('For utfylling'!$C1283,2,1)</f>
        <v/>
      </c>
      <c r="F1283" t="str">
        <f>MID('For utfylling'!$C1283,3,1)</f>
        <v/>
      </c>
      <c r="G1283" t="str">
        <f>MID('For utfylling'!$C1283,4,1)</f>
        <v/>
      </c>
      <c r="H1283" t="str">
        <f>MID('For utfylling'!$C1283,5,1)</f>
        <v/>
      </c>
      <c r="I1283" t="str">
        <f>MID('For utfylling'!$C1283,6,1)</f>
        <v/>
      </c>
      <c r="J1283" t="str">
        <f>MID('For utfylling'!$C1283,7,1)</f>
        <v/>
      </c>
      <c r="K1283" t="str">
        <f>MID('For utfylling'!$C1283,8,1)</f>
        <v/>
      </c>
      <c r="L1283" t="str">
        <f>MID('For utfylling'!$C1283,9,1)</f>
        <v/>
      </c>
      <c r="M1283" t="str">
        <f>MID('For utfylling'!$C1283,10,1)</f>
        <v/>
      </c>
      <c r="N1283" t="str">
        <f>RIGHT('For utfylling'!C1283,1)</f>
        <v/>
      </c>
      <c r="O1283">
        <f>IF(LEN('For utfylling'!C1283)&lt;11,1.1,SUM((D1283*$D$1+E1283*$E$1+F1283*$F$1+G1283*$G$1+H1283*$H$1+I1283*$I$1+J1283*$J$1+K1283*$K$1+L1283*$L$1+M1283*$M$1+N1283*$N$1))/11)</f>
        <v>1.1000000000000001</v>
      </c>
      <c r="P1283">
        <f>IF(LEN('For utfylling'!C1283)&lt;11,1.1,SUM((D1283*$D$2+E1283*$E$2+F1283*$F$2+G1283*$G$2+H1283*$H$2+I1283*$I$2+J1283*$J$2+K1283*$K$2+L1283*$L$2+M1283*$M$2))/11)</f>
        <v>1.1000000000000001</v>
      </c>
      <c r="S1283">
        <f t="shared" si="38"/>
        <v>19</v>
      </c>
      <c r="T1283">
        <f>YEAR('For utfylling'!B1283)</f>
        <v>1900</v>
      </c>
      <c r="U1283">
        <f t="shared" si="39"/>
        <v>1881</v>
      </c>
      <c r="V1283">
        <f>IF(OR(U1283='For utfylling'!F1283,U1283=('For utfylling'!F1283+1),U1283=('For utfylling'!F1283-1)),1,0)</f>
        <v>0</v>
      </c>
    </row>
    <row r="1284" spans="4:22" x14ac:dyDescent="0.2">
      <c r="D1284" t="str">
        <f>MID('For utfylling'!$C1284,1,1)</f>
        <v/>
      </c>
      <c r="E1284" t="str">
        <f>MID('For utfylling'!$C1284,2,1)</f>
        <v/>
      </c>
      <c r="F1284" t="str">
        <f>MID('For utfylling'!$C1284,3,1)</f>
        <v/>
      </c>
      <c r="G1284" t="str">
        <f>MID('For utfylling'!$C1284,4,1)</f>
        <v/>
      </c>
      <c r="H1284" t="str">
        <f>MID('For utfylling'!$C1284,5,1)</f>
        <v/>
      </c>
      <c r="I1284" t="str">
        <f>MID('For utfylling'!$C1284,6,1)</f>
        <v/>
      </c>
      <c r="J1284" t="str">
        <f>MID('For utfylling'!$C1284,7,1)</f>
        <v/>
      </c>
      <c r="K1284" t="str">
        <f>MID('For utfylling'!$C1284,8,1)</f>
        <v/>
      </c>
      <c r="L1284" t="str">
        <f>MID('For utfylling'!$C1284,9,1)</f>
        <v/>
      </c>
      <c r="M1284" t="str">
        <f>MID('For utfylling'!$C1284,10,1)</f>
        <v/>
      </c>
      <c r="N1284" t="str">
        <f>RIGHT('For utfylling'!C1284,1)</f>
        <v/>
      </c>
      <c r="O1284">
        <f>IF(LEN('For utfylling'!C1284)&lt;11,1.1,SUM((D1284*$D$1+E1284*$E$1+F1284*$F$1+G1284*$G$1+H1284*$H$1+I1284*$I$1+J1284*$J$1+K1284*$K$1+L1284*$L$1+M1284*$M$1+N1284*$N$1))/11)</f>
        <v>1.1000000000000001</v>
      </c>
      <c r="P1284">
        <f>IF(LEN('For utfylling'!C1284)&lt;11,1.1,SUM((D1284*$D$2+E1284*$E$2+F1284*$F$2+G1284*$G$2+H1284*$H$2+I1284*$I$2+J1284*$J$2+K1284*$K$2+L1284*$L$2+M1284*$M$2))/11)</f>
        <v>1.1000000000000001</v>
      </c>
      <c r="S1284">
        <f t="shared" ref="S1284:S1347" si="40">VALUE(19&amp;H1284&amp;I1284)</f>
        <v>19</v>
      </c>
      <c r="T1284">
        <f>YEAR('For utfylling'!B1284)</f>
        <v>1900</v>
      </c>
      <c r="U1284">
        <f t="shared" ref="U1284:U1347" si="41">T1284-S1284</f>
        <v>1881</v>
      </c>
      <c r="V1284">
        <f>IF(OR(U1284='For utfylling'!F1284,U1284=('For utfylling'!F1284+1),U1284=('For utfylling'!F1284-1)),1,0)</f>
        <v>0</v>
      </c>
    </row>
    <row r="1285" spans="4:22" x14ac:dyDescent="0.2">
      <c r="D1285" t="str">
        <f>MID('For utfylling'!$C1285,1,1)</f>
        <v/>
      </c>
      <c r="E1285" t="str">
        <f>MID('For utfylling'!$C1285,2,1)</f>
        <v/>
      </c>
      <c r="F1285" t="str">
        <f>MID('For utfylling'!$C1285,3,1)</f>
        <v/>
      </c>
      <c r="G1285" t="str">
        <f>MID('For utfylling'!$C1285,4,1)</f>
        <v/>
      </c>
      <c r="H1285" t="str">
        <f>MID('For utfylling'!$C1285,5,1)</f>
        <v/>
      </c>
      <c r="I1285" t="str">
        <f>MID('For utfylling'!$C1285,6,1)</f>
        <v/>
      </c>
      <c r="J1285" t="str">
        <f>MID('For utfylling'!$C1285,7,1)</f>
        <v/>
      </c>
      <c r="K1285" t="str">
        <f>MID('For utfylling'!$C1285,8,1)</f>
        <v/>
      </c>
      <c r="L1285" t="str">
        <f>MID('For utfylling'!$C1285,9,1)</f>
        <v/>
      </c>
      <c r="M1285" t="str">
        <f>MID('For utfylling'!$C1285,10,1)</f>
        <v/>
      </c>
      <c r="N1285" t="str">
        <f>RIGHT('For utfylling'!C1285,1)</f>
        <v/>
      </c>
      <c r="O1285">
        <f>IF(LEN('For utfylling'!C1285)&lt;11,1.1,SUM((D1285*$D$1+E1285*$E$1+F1285*$F$1+G1285*$G$1+H1285*$H$1+I1285*$I$1+J1285*$J$1+K1285*$K$1+L1285*$L$1+M1285*$M$1+N1285*$N$1))/11)</f>
        <v>1.1000000000000001</v>
      </c>
      <c r="P1285">
        <f>IF(LEN('For utfylling'!C1285)&lt;11,1.1,SUM((D1285*$D$2+E1285*$E$2+F1285*$F$2+G1285*$G$2+H1285*$H$2+I1285*$I$2+J1285*$J$2+K1285*$K$2+L1285*$L$2+M1285*$M$2))/11)</f>
        <v>1.1000000000000001</v>
      </c>
      <c r="S1285">
        <f t="shared" si="40"/>
        <v>19</v>
      </c>
      <c r="T1285">
        <f>YEAR('For utfylling'!B1285)</f>
        <v>1900</v>
      </c>
      <c r="U1285">
        <f t="shared" si="41"/>
        <v>1881</v>
      </c>
      <c r="V1285">
        <f>IF(OR(U1285='For utfylling'!F1285,U1285=('For utfylling'!F1285+1),U1285=('For utfylling'!F1285-1)),1,0)</f>
        <v>0</v>
      </c>
    </row>
    <row r="1286" spans="4:22" x14ac:dyDescent="0.2">
      <c r="D1286" t="str">
        <f>MID('For utfylling'!$C1286,1,1)</f>
        <v/>
      </c>
      <c r="E1286" t="str">
        <f>MID('For utfylling'!$C1286,2,1)</f>
        <v/>
      </c>
      <c r="F1286" t="str">
        <f>MID('For utfylling'!$C1286,3,1)</f>
        <v/>
      </c>
      <c r="G1286" t="str">
        <f>MID('For utfylling'!$C1286,4,1)</f>
        <v/>
      </c>
      <c r="H1286" t="str">
        <f>MID('For utfylling'!$C1286,5,1)</f>
        <v/>
      </c>
      <c r="I1286" t="str">
        <f>MID('For utfylling'!$C1286,6,1)</f>
        <v/>
      </c>
      <c r="J1286" t="str">
        <f>MID('For utfylling'!$C1286,7,1)</f>
        <v/>
      </c>
      <c r="K1286" t="str">
        <f>MID('For utfylling'!$C1286,8,1)</f>
        <v/>
      </c>
      <c r="L1286" t="str">
        <f>MID('For utfylling'!$C1286,9,1)</f>
        <v/>
      </c>
      <c r="M1286" t="str">
        <f>MID('For utfylling'!$C1286,10,1)</f>
        <v/>
      </c>
      <c r="N1286" t="str">
        <f>RIGHT('For utfylling'!C1286,1)</f>
        <v/>
      </c>
      <c r="O1286">
        <f>IF(LEN('For utfylling'!C1286)&lt;11,1.1,SUM((D1286*$D$1+E1286*$E$1+F1286*$F$1+G1286*$G$1+H1286*$H$1+I1286*$I$1+J1286*$J$1+K1286*$K$1+L1286*$L$1+M1286*$M$1+N1286*$N$1))/11)</f>
        <v>1.1000000000000001</v>
      </c>
      <c r="P1286">
        <f>IF(LEN('For utfylling'!C1286)&lt;11,1.1,SUM((D1286*$D$2+E1286*$E$2+F1286*$F$2+G1286*$G$2+H1286*$H$2+I1286*$I$2+J1286*$J$2+K1286*$K$2+L1286*$L$2+M1286*$M$2))/11)</f>
        <v>1.1000000000000001</v>
      </c>
      <c r="S1286">
        <f t="shared" si="40"/>
        <v>19</v>
      </c>
      <c r="T1286">
        <f>YEAR('For utfylling'!B1286)</f>
        <v>1900</v>
      </c>
      <c r="U1286">
        <f t="shared" si="41"/>
        <v>1881</v>
      </c>
      <c r="V1286">
        <f>IF(OR(U1286='For utfylling'!F1286,U1286=('For utfylling'!F1286+1),U1286=('For utfylling'!F1286-1)),1,0)</f>
        <v>0</v>
      </c>
    </row>
    <row r="1287" spans="4:22" x14ac:dyDescent="0.2">
      <c r="D1287" t="str">
        <f>MID('For utfylling'!$C1287,1,1)</f>
        <v/>
      </c>
      <c r="E1287" t="str">
        <f>MID('For utfylling'!$C1287,2,1)</f>
        <v/>
      </c>
      <c r="F1287" t="str">
        <f>MID('For utfylling'!$C1287,3,1)</f>
        <v/>
      </c>
      <c r="G1287" t="str">
        <f>MID('For utfylling'!$C1287,4,1)</f>
        <v/>
      </c>
      <c r="H1287" t="str">
        <f>MID('For utfylling'!$C1287,5,1)</f>
        <v/>
      </c>
      <c r="I1287" t="str">
        <f>MID('For utfylling'!$C1287,6,1)</f>
        <v/>
      </c>
      <c r="J1287" t="str">
        <f>MID('For utfylling'!$C1287,7,1)</f>
        <v/>
      </c>
      <c r="K1287" t="str">
        <f>MID('For utfylling'!$C1287,8,1)</f>
        <v/>
      </c>
      <c r="L1287" t="str">
        <f>MID('For utfylling'!$C1287,9,1)</f>
        <v/>
      </c>
      <c r="M1287" t="str">
        <f>MID('For utfylling'!$C1287,10,1)</f>
        <v/>
      </c>
      <c r="N1287" t="str">
        <f>RIGHT('For utfylling'!C1287,1)</f>
        <v/>
      </c>
      <c r="O1287">
        <f>IF(LEN('For utfylling'!C1287)&lt;11,1.1,SUM((D1287*$D$1+E1287*$E$1+F1287*$F$1+G1287*$G$1+H1287*$H$1+I1287*$I$1+J1287*$J$1+K1287*$K$1+L1287*$L$1+M1287*$M$1+N1287*$N$1))/11)</f>
        <v>1.1000000000000001</v>
      </c>
      <c r="P1287">
        <f>IF(LEN('For utfylling'!C1287)&lt;11,1.1,SUM((D1287*$D$2+E1287*$E$2+F1287*$F$2+G1287*$G$2+H1287*$H$2+I1287*$I$2+J1287*$J$2+K1287*$K$2+L1287*$L$2+M1287*$M$2))/11)</f>
        <v>1.1000000000000001</v>
      </c>
      <c r="S1287">
        <f t="shared" si="40"/>
        <v>19</v>
      </c>
      <c r="T1287">
        <f>YEAR('For utfylling'!B1287)</f>
        <v>1900</v>
      </c>
      <c r="U1287">
        <f t="shared" si="41"/>
        <v>1881</v>
      </c>
      <c r="V1287">
        <f>IF(OR(U1287='For utfylling'!F1287,U1287=('For utfylling'!F1287+1),U1287=('For utfylling'!F1287-1)),1,0)</f>
        <v>0</v>
      </c>
    </row>
    <row r="1288" spans="4:22" x14ac:dyDescent="0.2">
      <c r="D1288" t="str">
        <f>MID('For utfylling'!$C1288,1,1)</f>
        <v/>
      </c>
      <c r="E1288" t="str">
        <f>MID('For utfylling'!$C1288,2,1)</f>
        <v/>
      </c>
      <c r="F1288" t="str">
        <f>MID('For utfylling'!$C1288,3,1)</f>
        <v/>
      </c>
      <c r="G1288" t="str">
        <f>MID('For utfylling'!$C1288,4,1)</f>
        <v/>
      </c>
      <c r="H1288" t="str">
        <f>MID('For utfylling'!$C1288,5,1)</f>
        <v/>
      </c>
      <c r="I1288" t="str">
        <f>MID('For utfylling'!$C1288,6,1)</f>
        <v/>
      </c>
      <c r="J1288" t="str">
        <f>MID('For utfylling'!$C1288,7,1)</f>
        <v/>
      </c>
      <c r="K1288" t="str">
        <f>MID('For utfylling'!$C1288,8,1)</f>
        <v/>
      </c>
      <c r="L1288" t="str">
        <f>MID('For utfylling'!$C1288,9,1)</f>
        <v/>
      </c>
      <c r="M1288" t="str">
        <f>MID('For utfylling'!$C1288,10,1)</f>
        <v/>
      </c>
      <c r="N1288" t="str">
        <f>RIGHT('For utfylling'!C1288,1)</f>
        <v/>
      </c>
      <c r="O1288">
        <f>IF(LEN('For utfylling'!C1288)&lt;11,1.1,SUM((D1288*$D$1+E1288*$E$1+F1288*$F$1+G1288*$G$1+H1288*$H$1+I1288*$I$1+J1288*$J$1+K1288*$K$1+L1288*$L$1+M1288*$M$1+N1288*$N$1))/11)</f>
        <v>1.1000000000000001</v>
      </c>
      <c r="P1288">
        <f>IF(LEN('For utfylling'!C1288)&lt;11,1.1,SUM((D1288*$D$2+E1288*$E$2+F1288*$F$2+G1288*$G$2+H1288*$H$2+I1288*$I$2+J1288*$J$2+K1288*$K$2+L1288*$L$2+M1288*$M$2))/11)</f>
        <v>1.1000000000000001</v>
      </c>
      <c r="S1288">
        <f t="shared" si="40"/>
        <v>19</v>
      </c>
      <c r="T1288">
        <f>YEAR('For utfylling'!B1288)</f>
        <v>1900</v>
      </c>
      <c r="U1288">
        <f t="shared" si="41"/>
        <v>1881</v>
      </c>
      <c r="V1288">
        <f>IF(OR(U1288='For utfylling'!F1288,U1288=('For utfylling'!F1288+1),U1288=('For utfylling'!F1288-1)),1,0)</f>
        <v>0</v>
      </c>
    </row>
    <row r="1289" spans="4:22" x14ac:dyDescent="0.2">
      <c r="D1289" t="str">
        <f>MID('For utfylling'!$C1289,1,1)</f>
        <v/>
      </c>
      <c r="E1289" t="str">
        <f>MID('For utfylling'!$C1289,2,1)</f>
        <v/>
      </c>
      <c r="F1289" t="str">
        <f>MID('For utfylling'!$C1289,3,1)</f>
        <v/>
      </c>
      <c r="G1289" t="str">
        <f>MID('For utfylling'!$C1289,4,1)</f>
        <v/>
      </c>
      <c r="H1289" t="str">
        <f>MID('For utfylling'!$C1289,5,1)</f>
        <v/>
      </c>
      <c r="I1289" t="str">
        <f>MID('For utfylling'!$C1289,6,1)</f>
        <v/>
      </c>
      <c r="J1289" t="str">
        <f>MID('For utfylling'!$C1289,7,1)</f>
        <v/>
      </c>
      <c r="K1289" t="str">
        <f>MID('For utfylling'!$C1289,8,1)</f>
        <v/>
      </c>
      <c r="L1289" t="str">
        <f>MID('For utfylling'!$C1289,9,1)</f>
        <v/>
      </c>
      <c r="M1289" t="str">
        <f>MID('For utfylling'!$C1289,10,1)</f>
        <v/>
      </c>
      <c r="N1289" t="str">
        <f>RIGHT('For utfylling'!C1289,1)</f>
        <v/>
      </c>
      <c r="O1289">
        <f>IF(LEN('For utfylling'!C1289)&lt;11,1.1,SUM((D1289*$D$1+E1289*$E$1+F1289*$F$1+G1289*$G$1+H1289*$H$1+I1289*$I$1+J1289*$J$1+K1289*$K$1+L1289*$L$1+M1289*$M$1+N1289*$N$1))/11)</f>
        <v>1.1000000000000001</v>
      </c>
      <c r="P1289">
        <f>IF(LEN('For utfylling'!C1289)&lt;11,1.1,SUM((D1289*$D$2+E1289*$E$2+F1289*$F$2+G1289*$G$2+H1289*$H$2+I1289*$I$2+J1289*$J$2+K1289*$K$2+L1289*$L$2+M1289*$M$2))/11)</f>
        <v>1.1000000000000001</v>
      </c>
      <c r="S1289">
        <f t="shared" si="40"/>
        <v>19</v>
      </c>
      <c r="T1289">
        <f>YEAR('For utfylling'!B1289)</f>
        <v>1900</v>
      </c>
      <c r="U1289">
        <f t="shared" si="41"/>
        <v>1881</v>
      </c>
      <c r="V1289">
        <f>IF(OR(U1289='For utfylling'!F1289,U1289=('For utfylling'!F1289+1),U1289=('For utfylling'!F1289-1)),1,0)</f>
        <v>0</v>
      </c>
    </row>
    <row r="1290" spans="4:22" x14ac:dyDescent="0.2">
      <c r="D1290" t="str">
        <f>MID('For utfylling'!$C1290,1,1)</f>
        <v/>
      </c>
      <c r="E1290" t="str">
        <f>MID('For utfylling'!$C1290,2,1)</f>
        <v/>
      </c>
      <c r="F1290" t="str">
        <f>MID('For utfylling'!$C1290,3,1)</f>
        <v/>
      </c>
      <c r="G1290" t="str">
        <f>MID('For utfylling'!$C1290,4,1)</f>
        <v/>
      </c>
      <c r="H1290" t="str">
        <f>MID('For utfylling'!$C1290,5,1)</f>
        <v/>
      </c>
      <c r="I1290" t="str">
        <f>MID('For utfylling'!$C1290,6,1)</f>
        <v/>
      </c>
      <c r="J1290" t="str">
        <f>MID('For utfylling'!$C1290,7,1)</f>
        <v/>
      </c>
      <c r="K1290" t="str">
        <f>MID('For utfylling'!$C1290,8,1)</f>
        <v/>
      </c>
      <c r="L1290" t="str">
        <f>MID('For utfylling'!$C1290,9,1)</f>
        <v/>
      </c>
      <c r="M1290" t="str">
        <f>MID('For utfylling'!$C1290,10,1)</f>
        <v/>
      </c>
      <c r="N1290" t="str">
        <f>RIGHT('For utfylling'!C1290,1)</f>
        <v/>
      </c>
      <c r="O1290">
        <f>IF(LEN('For utfylling'!C1290)&lt;11,1.1,SUM((D1290*$D$1+E1290*$E$1+F1290*$F$1+G1290*$G$1+H1290*$H$1+I1290*$I$1+J1290*$J$1+K1290*$K$1+L1290*$L$1+M1290*$M$1+N1290*$N$1))/11)</f>
        <v>1.1000000000000001</v>
      </c>
      <c r="P1290">
        <f>IF(LEN('For utfylling'!C1290)&lt;11,1.1,SUM((D1290*$D$2+E1290*$E$2+F1290*$F$2+G1290*$G$2+H1290*$H$2+I1290*$I$2+J1290*$J$2+K1290*$K$2+L1290*$L$2+M1290*$M$2))/11)</f>
        <v>1.1000000000000001</v>
      </c>
      <c r="S1290">
        <f t="shared" si="40"/>
        <v>19</v>
      </c>
      <c r="T1290">
        <f>YEAR('For utfylling'!B1290)</f>
        <v>1900</v>
      </c>
      <c r="U1290">
        <f t="shared" si="41"/>
        <v>1881</v>
      </c>
      <c r="V1290">
        <f>IF(OR(U1290='For utfylling'!F1290,U1290=('For utfylling'!F1290+1),U1290=('For utfylling'!F1290-1)),1,0)</f>
        <v>0</v>
      </c>
    </row>
    <row r="1291" spans="4:22" x14ac:dyDescent="0.2">
      <c r="D1291" t="str">
        <f>MID('For utfylling'!$C1291,1,1)</f>
        <v/>
      </c>
      <c r="E1291" t="str">
        <f>MID('For utfylling'!$C1291,2,1)</f>
        <v/>
      </c>
      <c r="F1291" t="str">
        <f>MID('For utfylling'!$C1291,3,1)</f>
        <v/>
      </c>
      <c r="G1291" t="str">
        <f>MID('For utfylling'!$C1291,4,1)</f>
        <v/>
      </c>
      <c r="H1291" t="str">
        <f>MID('For utfylling'!$C1291,5,1)</f>
        <v/>
      </c>
      <c r="I1291" t="str">
        <f>MID('For utfylling'!$C1291,6,1)</f>
        <v/>
      </c>
      <c r="J1291" t="str">
        <f>MID('For utfylling'!$C1291,7,1)</f>
        <v/>
      </c>
      <c r="K1291" t="str">
        <f>MID('For utfylling'!$C1291,8,1)</f>
        <v/>
      </c>
      <c r="L1291" t="str">
        <f>MID('For utfylling'!$C1291,9,1)</f>
        <v/>
      </c>
      <c r="M1291" t="str">
        <f>MID('For utfylling'!$C1291,10,1)</f>
        <v/>
      </c>
      <c r="N1291" t="str">
        <f>RIGHT('For utfylling'!C1291,1)</f>
        <v/>
      </c>
      <c r="O1291">
        <f>IF(LEN('For utfylling'!C1291)&lt;11,1.1,SUM((D1291*$D$1+E1291*$E$1+F1291*$F$1+G1291*$G$1+H1291*$H$1+I1291*$I$1+J1291*$J$1+K1291*$K$1+L1291*$L$1+M1291*$M$1+N1291*$N$1))/11)</f>
        <v>1.1000000000000001</v>
      </c>
      <c r="P1291">
        <f>IF(LEN('For utfylling'!C1291)&lt;11,1.1,SUM((D1291*$D$2+E1291*$E$2+F1291*$F$2+G1291*$G$2+H1291*$H$2+I1291*$I$2+J1291*$J$2+K1291*$K$2+L1291*$L$2+M1291*$M$2))/11)</f>
        <v>1.1000000000000001</v>
      </c>
      <c r="S1291">
        <f t="shared" si="40"/>
        <v>19</v>
      </c>
      <c r="T1291">
        <f>YEAR('For utfylling'!B1291)</f>
        <v>1900</v>
      </c>
      <c r="U1291">
        <f t="shared" si="41"/>
        <v>1881</v>
      </c>
      <c r="V1291">
        <f>IF(OR(U1291='For utfylling'!F1291,U1291=('For utfylling'!F1291+1),U1291=('For utfylling'!F1291-1)),1,0)</f>
        <v>0</v>
      </c>
    </row>
    <row r="1292" spans="4:22" x14ac:dyDescent="0.2">
      <c r="D1292" t="str">
        <f>MID('For utfylling'!$C1292,1,1)</f>
        <v/>
      </c>
      <c r="E1292" t="str">
        <f>MID('For utfylling'!$C1292,2,1)</f>
        <v/>
      </c>
      <c r="F1292" t="str">
        <f>MID('For utfylling'!$C1292,3,1)</f>
        <v/>
      </c>
      <c r="G1292" t="str">
        <f>MID('For utfylling'!$C1292,4,1)</f>
        <v/>
      </c>
      <c r="H1292" t="str">
        <f>MID('For utfylling'!$C1292,5,1)</f>
        <v/>
      </c>
      <c r="I1292" t="str">
        <f>MID('For utfylling'!$C1292,6,1)</f>
        <v/>
      </c>
      <c r="J1292" t="str">
        <f>MID('For utfylling'!$C1292,7,1)</f>
        <v/>
      </c>
      <c r="K1292" t="str">
        <f>MID('For utfylling'!$C1292,8,1)</f>
        <v/>
      </c>
      <c r="L1292" t="str">
        <f>MID('For utfylling'!$C1292,9,1)</f>
        <v/>
      </c>
      <c r="M1292" t="str">
        <f>MID('For utfylling'!$C1292,10,1)</f>
        <v/>
      </c>
      <c r="N1292" t="str">
        <f>RIGHT('For utfylling'!C1292,1)</f>
        <v/>
      </c>
      <c r="O1292">
        <f>IF(LEN('For utfylling'!C1292)&lt;11,1.1,SUM((D1292*$D$1+E1292*$E$1+F1292*$F$1+G1292*$G$1+H1292*$H$1+I1292*$I$1+J1292*$J$1+K1292*$K$1+L1292*$L$1+M1292*$M$1+N1292*$N$1))/11)</f>
        <v>1.1000000000000001</v>
      </c>
      <c r="P1292">
        <f>IF(LEN('For utfylling'!C1292)&lt;11,1.1,SUM((D1292*$D$2+E1292*$E$2+F1292*$F$2+G1292*$G$2+H1292*$H$2+I1292*$I$2+J1292*$J$2+K1292*$K$2+L1292*$L$2+M1292*$M$2))/11)</f>
        <v>1.1000000000000001</v>
      </c>
      <c r="S1292">
        <f t="shared" si="40"/>
        <v>19</v>
      </c>
      <c r="T1292">
        <f>YEAR('For utfylling'!B1292)</f>
        <v>1900</v>
      </c>
      <c r="U1292">
        <f t="shared" si="41"/>
        <v>1881</v>
      </c>
      <c r="V1292">
        <f>IF(OR(U1292='For utfylling'!F1292,U1292=('For utfylling'!F1292+1),U1292=('For utfylling'!F1292-1)),1,0)</f>
        <v>0</v>
      </c>
    </row>
    <row r="1293" spans="4:22" x14ac:dyDescent="0.2">
      <c r="D1293" t="str">
        <f>MID('For utfylling'!$C1293,1,1)</f>
        <v/>
      </c>
      <c r="E1293" t="str">
        <f>MID('For utfylling'!$C1293,2,1)</f>
        <v/>
      </c>
      <c r="F1293" t="str">
        <f>MID('For utfylling'!$C1293,3,1)</f>
        <v/>
      </c>
      <c r="G1293" t="str">
        <f>MID('For utfylling'!$C1293,4,1)</f>
        <v/>
      </c>
      <c r="H1293" t="str">
        <f>MID('For utfylling'!$C1293,5,1)</f>
        <v/>
      </c>
      <c r="I1293" t="str">
        <f>MID('For utfylling'!$C1293,6,1)</f>
        <v/>
      </c>
      <c r="J1293" t="str">
        <f>MID('For utfylling'!$C1293,7,1)</f>
        <v/>
      </c>
      <c r="K1293" t="str">
        <f>MID('For utfylling'!$C1293,8,1)</f>
        <v/>
      </c>
      <c r="L1293" t="str">
        <f>MID('For utfylling'!$C1293,9,1)</f>
        <v/>
      </c>
      <c r="M1293" t="str">
        <f>MID('For utfylling'!$C1293,10,1)</f>
        <v/>
      </c>
      <c r="N1293" t="str">
        <f>RIGHT('For utfylling'!C1293,1)</f>
        <v/>
      </c>
      <c r="O1293">
        <f>IF(LEN('For utfylling'!C1293)&lt;11,1.1,SUM((D1293*$D$1+E1293*$E$1+F1293*$F$1+G1293*$G$1+H1293*$H$1+I1293*$I$1+J1293*$J$1+K1293*$K$1+L1293*$L$1+M1293*$M$1+N1293*$N$1))/11)</f>
        <v>1.1000000000000001</v>
      </c>
      <c r="P1293">
        <f>IF(LEN('For utfylling'!C1293)&lt;11,1.1,SUM((D1293*$D$2+E1293*$E$2+F1293*$F$2+G1293*$G$2+H1293*$H$2+I1293*$I$2+J1293*$J$2+K1293*$K$2+L1293*$L$2+M1293*$M$2))/11)</f>
        <v>1.1000000000000001</v>
      </c>
      <c r="S1293">
        <f t="shared" si="40"/>
        <v>19</v>
      </c>
      <c r="T1293">
        <f>YEAR('For utfylling'!B1293)</f>
        <v>1900</v>
      </c>
      <c r="U1293">
        <f t="shared" si="41"/>
        <v>1881</v>
      </c>
      <c r="V1293">
        <f>IF(OR(U1293='For utfylling'!F1293,U1293=('For utfylling'!F1293+1),U1293=('For utfylling'!F1293-1)),1,0)</f>
        <v>0</v>
      </c>
    </row>
    <row r="1294" spans="4:22" x14ac:dyDescent="0.2">
      <c r="D1294" t="str">
        <f>MID('For utfylling'!$C1294,1,1)</f>
        <v/>
      </c>
      <c r="E1294" t="str">
        <f>MID('For utfylling'!$C1294,2,1)</f>
        <v/>
      </c>
      <c r="F1294" t="str">
        <f>MID('For utfylling'!$C1294,3,1)</f>
        <v/>
      </c>
      <c r="G1294" t="str">
        <f>MID('For utfylling'!$C1294,4,1)</f>
        <v/>
      </c>
      <c r="H1294" t="str">
        <f>MID('For utfylling'!$C1294,5,1)</f>
        <v/>
      </c>
      <c r="I1294" t="str">
        <f>MID('For utfylling'!$C1294,6,1)</f>
        <v/>
      </c>
      <c r="J1294" t="str">
        <f>MID('For utfylling'!$C1294,7,1)</f>
        <v/>
      </c>
      <c r="K1294" t="str">
        <f>MID('For utfylling'!$C1294,8,1)</f>
        <v/>
      </c>
      <c r="L1294" t="str">
        <f>MID('For utfylling'!$C1294,9,1)</f>
        <v/>
      </c>
      <c r="M1294" t="str">
        <f>MID('For utfylling'!$C1294,10,1)</f>
        <v/>
      </c>
      <c r="N1294" t="str">
        <f>RIGHT('For utfylling'!C1294,1)</f>
        <v/>
      </c>
      <c r="O1294">
        <f>IF(LEN('For utfylling'!C1294)&lt;11,1.1,SUM((D1294*$D$1+E1294*$E$1+F1294*$F$1+G1294*$G$1+H1294*$H$1+I1294*$I$1+J1294*$J$1+K1294*$K$1+L1294*$L$1+M1294*$M$1+N1294*$N$1))/11)</f>
        <v>1.1000000000000001</v>
      </c>
      <c r="P1294">
        <f>IF(LEN('For utfylling'!C1294)&lt;11,1.1,SUM((D1294*$D$2+E1294*$E$2+F1294*$F$2+G1294*$G$2+H1294*$H$2+I1294*$I$2+J1294*$J$2+K1294*$K$2+L1294*$L$2+M1294*$M$2))/11)</f>
        <v>1.1000000000000001</v>
      </c>
      <c r="S1294">
        <f t="shared" si="40"/>
        <v>19</v>
      </c>
      <c r="T1294">
        <f>YEAR('For utfylling'!B1294)</f>
        <v>1900</v>
      </c>
      <c r="U1294">
        <f t="shared" si="41"/>
        <v>1881</v>
      </c>
      <c r="V1294">
        <f>IF(OR(U1294='For utfylling'!F1294,U1294=('For utfylling'!F1294+1),U1294=('For utfylling'!F1294-1)),1,0)</f>
        <v>0</v>
      </c>
    </row>
    <row r="1295" spans="4:22" x14ac:dyDescent="0.2">
      <c r="D1295" t="str">
        <f>MID('For utfylling'!$C1295,1,1)</f>
        <v/>
      </c>
      <c r="E1295" t="str">
        <f>MID('For utfylling'!$C1295,2,1)</f>
        <v/>
      </c>
      <c r="F1295" t="str">
        <f>MID('For utfylling'!$C1295,3,1)</f>
        <v/>
      </c>
      <c r="G1295" t="str">
        <f>MID('For utfylling'!$C1295,4,1)</f>
        <v/>
      </c>
      <c r="H1295" t="str">
        <f>MID('For utfylling'!$C1295,5,1)</f>
        <v/>
      </c>
      <c r="I1295" t="str">
        <f>MID('For utfylling'!$C1295,6,1)</f>
        <v/>
      </c>
      <c r="J1295" t="str">
        <f>MID('For utfylling'!$C1295,7,1)</f>
        <v/>
      </c>
      <c r="K1295" t="str">
        <f>MID('For utfylling'!$C1295,8,1)</f>
        <v/>
      </c>
      <c r="L1295" t="str">
        <f>MID('For utfylling'!$C1295,9,1)</f>
        <v/>
      </c>
      <c r="M1295" t="str">
        <f>MID('For utfylling'!$C1295,10,1)</f>
        <v/>
      </c>
      <c r="N1295" t="str">
        <f>RIGHT('For utfylling'!C1295,1)</f>
        <v/>
      </c>
      <c r="O1295">
        <f>IF(LEN('For utfylling'!C1295)&lt;11,1.1,SUM((D1295*$D$1+E1295*$E$1+F1295*$F$1+G1295*$G$1+H1295*$H$1+I1295*$I$1+J1295*$J$1+K1295*$K$1+L1295*$L$1+M1295*$M$1+N1295*$N$1))/11)</f>
        <v>1.1000000000000001</v>
      </c>
      <c r="P1295">
        <f>IF(LEN('For utfylling'!C1295)&lt;11,1.1,SUM((D1295*$D$2+E1295*$E$2+F1295*$F$2+G1295*$G$2+H1295*$H$2+I1295*$I$2+J1295*$J$2+K1295*$K$2+L1295*$L$2+M1295*$M$2))/11)</f>
        <v>1.1000000000000001</v>
      </c>
      <c r="S1295">
        <f t="shared" si="40"/>
        <v>19</v>
      </c>
      <c r="T1295">
        <f>YEAR('For utfylling'!B1295)</f>
        <v>1900</v>
      </c>
      <c r="U1295">
        <f t="shared" si="41"/>
        <v>1881</v>
      </c>
      <c r="V1295">
        <f>IF(OR(U1295='For utfylling'!F1295,U1295=('For utfylling'!F1295+1),U1295=('For utfylling'!F1295-1)),1,0)</f>
        <v>0</v>
      </c>
    </row>
    <row r="1296" spans="4:22" x14ac:dyDescent="0.2">
      <c r="D1296" t="str">
        <f>MID('For utfylling'!$C1296,1,1)</f>
        <v/>
      </c>
      <c r="E1296" t="str">
        <f>MID('For utfylling'!$C1296,2,1)</f>
        <v/>
      </c>
      <c r="F1296" t="str">
        <f>MID('For utfylling'!$C1296,3,1)</f>
        <v/>
      </c>
      <c r="G1296" t="str">
        <f>MID('For utfylling'!$C1296,4,1)</f>
        <v/>
      </c>
      <c r="H1296" t="str">
        <f>MID('For utfylling'!$C1296,5,1)</f>
        <v/>
      </c>
      <c r="I1296" t="str">
        <f>MID('For utfylling'!$C1296,6,1)</f>
        <v/>
      </c>
      <c r="J1296" t="str">
        <f>MID('For utfylling'!$C1296,7,1)</f>
        <v/>
      </c>
      <c r="K1296" t="str">
        <f>MID('For utfylling'!$C1296,8,1)</f>
        <v/>
      </c>
      <c r="L1296" t="str">
        <f>MID('For utfylling'!$C1296,9,1)</f>
        <v/>
      </c>
      <c r="M1296" t="str">
        <f>MID('For utfylling'!$C1296,10,1)</f>
        <v/>
      </c>
      <c r="N1296" t="str">
        <f>RIGHT('For utfylling'!C1296,1)</f>
        <v/>
      </c>
      <c r="O1296">
        <f>IF(LEN('For utfylling'!C1296)&lt;11,1.1,SUM((D1296*$D$1+E1296*$E$1+F1296*$F$1+G1296*$G$1+H1296*$H$1+I1296*$I$1+J1296*$J$1+K1296*$K$1+L1296*$L$1+M1296*$M$1+N1296*$N$1))/11)</f>
        <v>1.1000000000000001</v>
      </c>
      <c r="P1296">
        <f>IF(LEN('For utfylling'!C1296)&lt;11,1.1,SUM((D1296*$D$2+E1296*$E$2+F1296*$F$2+G1296*$G$2+H1296*$H$2+I1296*$I$2+J1296*$J$2+K1296*$K$2+L1296*$L$2+M1296*$M$2))/11)</f>
        <v>1.1000000000000001</v>
      </c>
      <c r="S1296">
        <f t="shared" si="40"/>
        <v>19</v>
      </c>
      <c r="T1296">
        <f>YEAR('For utfylling'!B1296)</f>
        <v>1900</v>
      </c>
      <c r="U1296">
        <f t="shared" si="41"/>
        <v>1881</v>
      </c>
      <c r="V1296">
        <f>IF(OR(U1296='For utfylling'!F1296,U1296=('For utfylling'!F1296+1),U1296=('For utfylling'!F1296-1)),1,0)</f>
        <v>0</v>
      </c>
    </row>
    <row r="1297" spans="4:22" x14ac:dyDescent="0.2">
      <c r="D1297" t="str">
        <f>MID('For utfylling'!$C1297,1,1)</f>
        <v/>
      </c>
      <c r="E1297" t="str">
        <f>MID('For utfylling'!$C1297,2,1)</f>
        <v/>
      </c>
      <c r="F1297" t="str">
        <f>MID('For utfylling'!$C1297,3,1)</f>
        <v/>
      </c>
      <c r="G1297" t="str">
        <f>MID('For utfylling'!$C1297,4,1)</f>
        <v/>
      </c>
      <c r="H1297" t="str">
        <f>MID('For utfylling'!$C1297,5,1)</f>
        <v/>
      </c>
      <c r="I1297" t="str">
        <f>MID('For utfylling'!$C1297,6,1)</f>
        <v/>
      </c>
      <c r="J1297" t="str">
        <f>MID('For utfylling'!$C1297,7,1)</f>
        <v/>
      </c>
      <c r="K1297" t="str">
        <f>MID('For utfylling'!$C1297,8,1)</f>
        <v/>
      </c>
      <c r="L1297" t="str">
        <f>MID('For utfylling'!$C1297,9,1)</f>
        <v/>
      </c>
      <c r="M1297" t="str">
        <f>MID('For utfylling'!$C1297,10,1)</f>
        <v/>
      </c>
      <c r="N1297" t="str">
        <f>RIGHT('For utfylling'!C1297,1)</f>
        <v/>
      </c>
      <c r="O1297">
        <f>IF(LEN('For utfylling'!C1297)&lt;11,1.1,SUM((D1297*$D$1+E1297*$E$1+F1297*$F$1+G1297*$G$1+H1297*$H$1+I1297*$I$1+J1297*$J$1+K1297*$K$1+L1297*$L$1+M1297*$M$1+N1297*$N$1))/11)</f>
        <v>1.1000000000000001</v>
      </c>
      <c r="P1297">
        <f>IF(LEN('For utfylling'!C1297)&lt;11,1.1,SUM((D1297*$D$2+E1297*$E$2+F1297*$F$2+G1297*$G$2+H1297*$H$2+I1297*$I$2+J1297*$J$2+K1297*$K$2+L1297*$L$2+M1297*$M$2))/11)</f>
        <v>1.1000000000000001</v>
      </c>
      <c r="S1297">
        <f t="shared" si="40"/>
        <v>19</v>
      </c>
      <c r="T1297">
        <f>YEAR('For utfylling'!B1297)</f>
        <v>1900</v>
      </c>
      <c r="U1297">
        <f t="shared" si="41"/>
        <v>1881</v>
      </c>
      <c r="V1297">
        <f>IF(OR(U1297='For utfylling'!F1297,U1297=('For utfylling'!F1297+1),U1297=('For utfylling'!F1297-1)),1,0)</f>
        <v>0</v>
      </c>
    </row>
    <row r="1298" spans="4:22" x14ac:dyDescent="0.2">
      <c r="D1298" t="str">
        <f>MID('For utfylling'!$C1298,1,1)</f>
        <v/>
      </c>
      <c r="E1298" t="str">
        <f>MID('For utfylling'!$C1298,2,1)</f>
        <v/>
      </c>
      <c r="F1298" t="str">
        <f>MID('For utfylling'!$C1298,3,1)</f>
        <v/>
      </c>
      <c r="G1298" t="str">
        <f>MID('For utfylling'!$C1298,4,1)</f>
        <v/>
      </c>
      <c r="H1298" t="str">
        <f>MID('For utfylling'!$C1298,5,1)</f>
        <v/>
      </c>
      <c r="I1298" t="str">
        <f>MID('For utfylling'!$C1298,6,1)</f>
        <v/>
      </c>
      <c r="J1298" t="str">
        <f>MID('For utfylling'!$C1298,7,1)</f>
        <v/>
      </c>
      <c r="K1298" t="str">
        <f>MID('For utfylling'!$C1298,8,1)</f>
        <v/>
      </c>
      <c r="L1298" t="str">
        <f>MID('For utfylling'!$C1298,9,1)</f>
        <v/>
      </c>
      <c r="M1298" t="str">
        <f>MID('For utfylling'!$C1298,10,1)</f>
        <v/>
      </c>
      <c r="N1298" t="str">
        <f>RIGHT('For utfylling'!C1298,1)</f>
        <v/>
      </c>
      <c r="O1298">
        <f>IF(LEN('For utfylling'!C1298)&lt;11,1.1,SUM((D1298*$D$1+E1298*$E$1+F1298*$F$1+G1298*$G$1+H1298*$H$1+I1298*$I$1+J1298*$J$1+K1298*$K$1+L1298*$L$1+M1298*$M$1+N1298*$N$1))/11)</f>
        <v>1.1000000000000001</v>
      </c>
      <c r="P1298">
        <f>IF(LEN('For utfylling'!C1298)&lt;11,1.1,SUM((D1298*$D$2+E1298*$E$2+F1298*$F$2+G1298*$G$2+H1298*$H$2+I1298*$I$2+J1298*$J$2+K1298*$K$2+L1298*$L$2+M1298*$M$2))/11)</f>
        <v>1.1000000000000001</v>
      </c>
      <c r="S1298">
        <f t="shared" si="40"/>
        <v>19</v>
      </c>
      <c r="T1298">
        <f>YEAR('For utfylling'!B1298)</f>
        <v>1900</v>
      </c>
      <c r="U1298">
        <f t="shared" si="41"/>
        <v>1881</v>
      </c>
      <c r="V1298">
        <f>IF(OR(U1298='For utfylling'!F1298,U1298=('For utfylling'!F1298+1),U1298=('For utfylling'!F1298-1)),1,0)</f>
        <v>0</v>
      </c>
    </row>
    <row r="1299" spans="4:22" x14ac:dyDescent="0.2">
      <c r="D1299" t="str">
        <f>MID('For utfylling'!$C1299,1,1)</f>
        <v/>
      </c>
      <c r="E1299" t="str">
        <f>MID('For utfylling'!$C1299,2,1)</f>
        <v/>
      </c>
      <c r="F1299" t="str">
        <f>MID('For utfylling'!$C1299,3,1)</f>
        <v/>
      </c>
      <c r="G1299" t="str">
        <f>MID('For utfylling'!$C1299,4,1)</f>
        <v/>
      </c>
      <c r="H1299" t="str">
        <f>MID('For utfylling'!$C1299,5,1)</f>
        <v/>
      </c>
      <c r="I1299" t="str">
        <f>MID('For utfylling'!$C1299,6,1)</f>
        <v/>
      </c>
      <c r="J1299" t="str">
        <f>MID('For utfylling'!$C1299,7,1)</f>
        <v/>
      </c>
      <c r="K1299" t="str">
        <f>MID('For utfylling'!$C1299,8,1)</f>
        <v/>
      </c>
      <c r="L1299" t="str">
        <f>MID('For utfylling'!$C1299,9,1)</f>
        <v/>
      </c>
      <c r="M1299" t="str">
        <f>MID('For utfylling'!$C1299,10,1)</f>
        <v/>
      </c>
      <c r="N1299" t="str">
        <f>RIGHT('For utfylling'!C1299,1)</f>
        <v/>
      </c>
      <c r="O1299">
        <f>IF(LEN('For utfylling'!C1299)&lt;11,1.1,SUM((D1299*$D$1+E1299*$E$1+F1299*$F$1+G1299*$G$1+H1299*$H$1+I1299*$I$1+J1299*$J$1+K1299*$K$1+L1299*$L$1+M1299*$M$1+N1299*$N$1))/11)</f>
        <v>1.1000000000000001</v>
      </c>
      <c r="P1299">
        <f>IF(LEN('For utfylling'!C1299)&lt;11,1.1,SUM((D1299*$D$2+E1299*$E$2+F1299*$F$2+G1299*$G$2+H1299*$H$2+I1299*$I$2+J1299*$J$2+K1299*$K$2+L1299*$L$2+M1299*$M$2))/11)</f>
        <v>1.1000000000000001</v>
      </c>
      <c r="S1299">
        <f t="shared" si="40"/>
        <v>19</v>
      </c>
      <c r="T1299">
        <f>YEAR('For utfylling'!B1299)</f>
        <v>1900</v>
      </c>
      <c r="U1299">
        <f t="shared" si="41"/>
        <v>1881</v>
      </c>
      <c r="V1299">
        <f>IF(OR(U1299='For utfylling'!F1299,U1299=('For utfylling'!F1299+1),U1299=('For utfylling'!F1299-1)),1,0)</f>
        <v>0</v>
      </c>
    </row>
    <row r="1300" spans="4:22" x14ac:dyDescent="0.2">
      <c r="D1300" t="str">
        <f>MID('For utfylling'!$C1300,1,1)</f>
        <v/>
      </c>
      <c r="E1300" t="str">
        <f>MID('For utfylling'!$C1300,2,1)</f>
        <v/>
      </c>
      <c r="F1300" t="str">
        <f>MID('For utfylling'!$C1300,3,1)</f>
        <v/>
      </c>
      <c r="G1300" t="str">
        <f>MID('For utfylling'!$C1300,4,1)</f>
        <v/>
      </c>
      <c r="H1300" t="str">
        <f>MID('For utfylling'!$C1300,5,1)</f>
        <v/>
      </c>
      <c r="I1300" t="str">
        <f>MID('For utfylling'!$C1300,6,1)</f>
        <v/>
      </c>
      <c r="J1300" t="str">
        <f>MID('For utfylling'!$C1300,7,1)</f>
        <v/>
      </c>
      <c r="K1300" t="str">
        <f>MID('For utfylling'!$C1300,8,1)</f>
        <v/>
      </c>
      <c r="L1300" t="str">
        <f>MID('For utfylling'!$C1300,9,1)</f>
        <v/>
      </c>
      <c r="M1300" t="str">
        <f>MID('For utfylling'!$C1300,10,1)</f>
        <v/>
      </c>
      <c r="N1300" t="str">
        <f>RIGHT('For utfylling'!C1300,1)</f>
        <v/>
      </c>
      <c r="O1300">
        <f>IF(LEN('For utfylling'!C1300)&lt;11,1.1,SUM((D1300*$D$1+E1300*$E$1+F1300*$F$1+G1300*$G$1+H1300*$H$1+I1300*$I$1+J1300*$J$1+K1300*$K$1+L1300*$L$1+M1300*$M$1+N1300*$N$1))/11)</f>
        <v>1.1000000000000001</v>
      </c>
      <c r="P1300">
        <f>IF(LEN('For utfylling'!C1300)&lt;11,1.1,SUM((D1300*$D$2+E1300*$E$2+F1300*$F$2+G1300*$G$2+H1300*$H$2+I1300*$I$2+J1300*$J$2+K1300*$K$2+L1300*$L$2+M1300*$M$2))/11)</f>
        <v>1.1000000000000001</v>
      </c>
      <c r="S1300">
        <f t="shared" si="40"/>
        <v>19</v>
      </c>
      <c r="T1300">
        <f>YEAR('For utfylling'!B1300)</f>
        <v>1900</v>
      </c>
      <c r="U1300">
        <f t="shared" si="41"/>
        <v>1881</v>
      </c>
      <c r="V1300">
        <f>IF(OR(U1300='For utfylling'!F1300,U1300=('For utfylling'!F1300+1),U1300=('For utfylling'!F1300-1)),1,0)</f>
        <v>0</v>
      </c>
    </row>
    <row r="1301" spans="4:22" x14ac:dyDescent="0.2">
      <c r="D1301" t="str">
        <f>MID('For utfylling'!$C1301,1,1)</f>
        <v/>
      </c>
      <c r="E1301" t="str">
        <f>MID('For utfylling'!$C1301,2,1)</f>
        <v/>
      </c>
      <c r="F1301" t="str">
        <f>MID('For utfylling'!$C1301,3,1)</f>
        <v/>
      </c>
      <c r="G1301" t="str">
        <f>MID('For utfylling'!$C1301,4,1)</f>
        <v/>
      </c>
      <c r="H1301" t="str">
        <f>MID('For utfylling'!$C1301,5,1)</f>
        <v/>
      </c>
      <c r="I1301" t="str">
        <f>MID('For utfylling'!$C1301,6,1)</f>
        <v/>
      </c>
      <c r="J1301" t="str">
        <f>MID('For utfylling'!$C1301,7,1)</f>
        <v/>
      </c>
      <c r="K1301" t="str">
        <f>MID('For utfylling'!$C1301,8,1)</f>
        <v/>
      </c>
      <c r="L1301" t="str">
        <f>MID('For utfylling'!$C1301,9,1)</f>
        <v/>
      </c>
      <c r="M1301" t="str">
        <f>MID('For utfylling'!$C1301,10,1)</f>
        <v/>
      </c>
      <c r="N1301" t="str">
        <f>RIGHT('For utfylling'!C1301,1)</f>
        <v/>
      </c>
      <c r="O1301">
        <f>IF(LEN('For utfylling'!C1301)&lt;11,1.1,SUM((D1301*$D$1+E1301*$E$1+F1301*$F$1+G1301*$G$1+H1301*$H$1+I1301*$I$1+J1301*$J$1+K1301*$K$1+L1301*$L$1+M1301*$M$1+N1301*$N$1))/11)</f>
        <v>1.1000000000000001</v>
      </c>
      <c r="P1301">
        <f>IF(LEN('For utfylling'!C1301)&lt;11,1.1,SUM((D1301*$D$2+E1301*$E$2+F1301*$F$2+G1301*$G$2+H1301*$H$2+I1301*$I$2+J1301*$J$2+K1301*$K$2+L1301*$L$2+M1301*$M$2))/11)</f>
        <v>1.1000000000000001</v>
      </c>
      <c r="S1301">
        <f t="shared" si="40"/>
        <v>19</v>
      </c>
      <c r="T1301">
        <f>YEAR('For utfylling'!B1301)</f>
        <v>1900</v>
      </c>
      <c r="U1301">
        <f t="shared" si="41"/>
        <v>1881</v>
      </c>
      <c r="V1301">
        <f>IF(OR(U1301='For utfylling'!F1301,U1301=('For utfylling'!F1301+1),U1301=('For utfylling'!F1301-1)),1,0)</f>
        <v>0</v>
      </c>
    </row>
    <row r="1302" spans="4:22" x14ac:dyDescent="0.2">
      <c r="D1302" t="str">
        <f>MID('For utfylling'!$C1302,1,1)</f>
        <v/>
      </c>
      <c r="E1302" t="str">
        <f>MID('For utfylling'!$C1302,2,1)</f>
        <v/>
      </c>
      <c r="F1302" t="str">
        <f>MID('For utfylling'!$C1302,3,1)</f>
        <v/>
      </c>
      <c r="G1302" t="str">
        <f>MID('For utfylling'!$C1302,4,1)</f>
        <v/>
      </c>
      <c r="H1302" t="str">
        <f>MID('For utfylling'!$C1302,5,1)</f>
        <v/>
      </c>
      <c r="I1302" t="str">
        <f>MID('For utfylling'!$C1302,6,1)</f>
        <v/>
      </c>
      <c r="J1302" t="str">
        <f>MID('For utfylling'!$C1302,7,1)</f>
        <v/>
      </c>
      <c r="K1302" t="str">
        <f>MID('For utfylling'!$C1302,8,1)</f>
        <v/>
      </c>
      <c r="L1302" t="str">
        <f>MID('For utfylling'!$C1302,9,1)</f>
        <v/>
      </c>
      <c r="M1302" t="str">
        <f>MID('For utfylling'!$C1302,10,1)</f>
        <v/>
      </c>
      <c r="N1302" t="str">
        <f>RIGHT('For utfylling'!C1302,1)</f>
        <v/>
      </c>
      <c r="O1302">
        <f>IF(LEN('For utfylling'!C1302)&lt;11,1.1,SUM((D1302*$D$1+E1302*$E$1+F1302*$F$1+G1302*$G$1+H1302*$H$1+I1302*$I$1+J1302*$J$1+K1302*$K$1+L1302*$L$1+M1302*$M$1+N1302*$N$1))/11)</f>
        <v>1.1000000000000001</v>
      </c>
      <c r="P1302">
        <f>IF(LEN('For utfylling'!C1302)&lt;11,1.1,SUM((D1302*$D$2+E1302*$E$2+F1302*$F$2+G1302*$G$2+H1302*$H$2+I1302*$I$2+J1302*$J$2+K1302*$K$2+L1302*$L$2+M1302*$M$2))/11)</f>
        <v>1.1000000000000001</v>
      </c>
      <c r="S1302">
        <f t="shared" si="40"/>
        <v>19</v>
      </c>
      <c r="T1302">
        <f>YEAR('For utfylling'!B1302)</f>
        <v>1900</v>
      </c>
      <c r="U1302">
        <f t="shared" si="41"/>
        <v>1881</v>
      </c>
      <c r="V1302">
        <f>IF(OR(U1302='For utfylling'!F1302,U1302=('For utfylling'!F1302+1),U1302=('For utfylling'!F1302-1)),1,0)</f>
        <v>0</v>
      </c>
    </row>
    <row r="1303" spans="4:22" x14ac:dyDescent="0.2">
      <c r="D1303" t="str">
        <f>MID('For utfylling'!$C1303,1,1)</f>
        <v/>
      </c>
      <c r="E1303" t="str">
        <f>MID('For utfylling'!$C1303,2,1)</f>
        <v/>
      </c>
      <c r="F1303" t="str">
        <f>MID('For utfylling'!$C1303,3,1)</f>
        <v/>
      </c>
      <c r="G1303" t="str">
        <f>MID('For utfylling'!$C1303,4,1)</f>
        <v/>
      </c>
      <c r="H1303" t="str">
        <f>MID('For utfylling'!$C1303,5,1)</f>
        <v/>
      </c>
      <c r="I1303" t="str">
        <f>MID('For utfylling'!$C1303,6,1)</f>
        <v/>
      </c>
      <c r="J1303" t="str">
        <f>MID('For utfylling'!$C1303,7,1)</f>
        <v/>
      </c>
      <c r="K1303" t="str">
        <f>MID('For utfylling'!$C1303,8,1)</f>
        <v/>
      </c>
      <c r="L1303" t="str">
        <f>MID('For utfylling'!$C1303,9,1)</f>
        <v/>
      </c>
      <c r="M1303" t="str">
        <f>MID('For utfylling'!$C1303,10,1)</f>
        <v/>
      </c>
      <c r="N1303" t="str">
        <f>RIGHT('For utfylling'!C1303,1)</f>
        <v/>
      </c>
      <c r="O1303">
        <f>IF(LEN('For utfylling'!C1303)&lt;11,1.1,SUM((D1303*$D$1+E1303*$E$1+F1303*$F$1+G1303*$G$1+H1303*$H$1+I1303*$I$1+J1303*$J$1+K1303*$K$1+L1303*$L$1+M1303*$M$1+N1303*$N$1))/11)</f>
        <v>1.1000000000000001</v>
      </c>
      <c r="P1303">
        <f>IF(LEN('For utfylling'!C1303)&lt;11,1.1,SUM((D1303*$D$2+E1303*$E$2+F1303*$F$2+G1303*$G$2+H1303*$H$2+I1303*$I$2+J1303*$J$2+K1303*$K$2+L1303*$L$2+M1303*$M$2))/11)</f>
        <v>1.1000000000000001</v>
      </c>
      <c r="S1303">
        <f t="shared" si="40"/>
        <v>19</v>
      </c>
      <c r="T1303">
        <f>YEAR('For utfylling'!B1303)</f>
        <v>1900</v>
      </c>
      <c r="U1303">
        <f t="shared" si="41"/>
        <v>1881</v>
      </c>
      <c r="V1303">
        <f>IF(OR(U1303='For utfylling'!F1303,U1303=('For utfylling'!F1303+1),U1303=('For utfylling'!F1303-1)),1,0)</f>
        <v>0</v>
      </c>
    </row>
    <row r="1304" spans="4:22" x14ac:dyDescent="0.2">
      <c r="D1304" t="str">
        <f>MID('For utfylling'!$C1304,1,1)</f>
        <v/>
      </c>
      <c r="E1304" t="str">
        <f>MID('For utfylling'!$C1304,2,1)</f>
        <v/>
      </c>
      <c r="F1304" t="str">
        <f>MID('For utfylling'!$C1304,3,1)</f>
        <v/>
      </c>
      <c r="G1304" t="str">
        <f>MID('For utfylling'!$C1304,4,1)</f>
        <v/>
      </c>
      <c r="H1304" t="str">
        <f>MID('For utfylling'!$C1304,5,1)</f>
        <v/>
      </c>
      <c r="I1304" t="str">
        <f>MID('For utfylling'!$C1304,6,1)</f>
        <v/>
      </c>
      <c r="J1304" t="str">
        <f>MID('For utfylling'!$C1304,7,1)</f>
        <v/>
      </c>
      <c r="K1304" t="str">
        <f>MID('For utfylling'!$C1304,8,1)</f>
        <v/>
      </c>
      <c r="L1304" t="str">
        <f>MID('For utfylling'!$C1304,9,1)</f>
        <v/>
      </c>
      <c r="M1304" t="str">
        <f>MID('For utfylling'!$C1304,10,1)</f>
        <v/>
      </c>
      <c r="N1304" t="str">
        <f>RIGHT('For utfylling'!C1304,1)</f>
        <v/>
      </c>
      <c r="O1304">
        <f>IF(LEN('For utfylling'!C1304)&lt;11,1.1,SUM((D1304*$D$1+E1304*$E$1+F1304*$F$1+G1304*$G$1+H1304*$H$1+I1304*$I$1+J1304*$J$1+K1304*$K$1+L1304*$L$1+M1304*$M$1+N1304*$N$1))/11)</f>
        <v>1.1000000000000001</v>
      </c>
      <c r="P1304">
        <f>IF(LEN('For utfylling'!C1304)&lt;11,1.1,SUM((D1304*$D$2+E1304*$E$2+F1304*$F$2+G1304*$G$2+H1304*$H$2+I1304*$I$2+J1304*$J$2+K1304*$K$2+L1304*$L$2+M1304*$M$2))/11)</f>
        <v>1.1000000000000001</v>
      </c>
      <c r="S1304">
        <f t="shared" si="40"/>
        <v>19</v>
      </c>
      <c r="T1304">
        <f>YEAR('For utfylling'!B1304)</f>
        <v>1900</v>
      </c>
      <c r="U1304">
        <f t="shared" si="41"/>
        <v>1881</v>
      </c>
      <c r="V1304">
        <f>IF(OR(U1304='For utfylling'!F1304,U1304=('For utfylling'!F1304+1),U1304=('For utfylling'!F1304-1)),1,0)</f>
        <v>0</v>
      </c>
    </row>
    <row r="1305" spans="4:22" x14ac:dyDescent="0.2">
      <c r="D1305" t="str">
        <f>MID('For utfylling'!$C1305,1,1)</f>
        <v/>
      </c>
      <c r="E1305" t="str">
        <f>MID('For utfylling'!$C1305,2,1)</f>
        <v/>
      </c>
      <c r="F1305" t="str">
        <f>MID('For utfylling'!$C1305,3,1)</f>
        <v/>
      </c>
      <c r="G1305" t="str">
        <f>MID('For utfylling'!$C1305,4,1)</f>
        <v/>
      </c>
      <c r="H1305" t="str">
        <f>MID('For utfylling'!$C1305,5,1)</f>
        <v/>
      </c>
      <c r="I1305" t="str">
        <f>MID('For utfylling'!$C1305,6,1)</f>
        <v/>
      </c>
      <c r="J1305" t="str">
        <f>MID('For utfylling'!$C1305,7,1)</f>
        <v/>
      </c>
      <c r="K1305" t="str">
        <f>MID('For utfylling'!$C1305,8,1)</f>
        <v/>
      </c>
      <c r="L1305" t="str">
        <f>MID('For utfylling'!$C1305,9,1)</f>
        <v/>
      </c>
      <c r="M1305" t="str">
        <f>MID('For utfylling'!$C1305,10,1)</f>
        <v/>
      </c>
      <c r="N1305" t="str">
        <f>RIGHT('For utfylling'!C1305,1)</f>
        <v/>
      </c>
      <c r="O1305">
        <f>IF(LEN('For utfylling'!C1305)&lt;11,1.1,SUM((D1305*$D$1+E1305*$E$1+F1305*$F$1+G1305*$G$1+H1305*$H$1+I1305*$I$1+J1305*$J$1+K1305*$K$1+L1305*$L$1+M1305*$M$1+N1305*$N$1))/11)</f>
        <v>1.1000000000000001</v>
      </c>
      <c r="P1305">
        <f>IF(LEN('For utfylling'!C1305)&lt;11,1.1,SUM((D1305*$D$2+E1305*$E$2+F1305*$F$2+G1305*$G$2+H1305*$H$2+I1305*$I$2+J1305*$J$2+K1305*$K$2+L1305*$L$2+M1305*$M$2))/11)</f>
        <v>1.1000000000000001</v>
      </c>
      <c r="S1305">
        <f t="shared" si="40"/>
        <v>19</v>
      </c>
      <c r="T1305">
        <f>YEAR('For utfylling'!B1305)</f>
        <v>1900</v>
      </c>
      <c r="U1305">
        <f t="shared" si="41"/>
        <v>1881</v>
      </c>
      <c r="V1305">
        <f>IF(OR(U1305='For utfylling'!F1305,U1305=('For utfylling'!F1305+1),U1305=('For utfylling'!F1305-1)),1,0)</f>
        <v>0</v>
      </c>
    </row>
    <row r="1306" spans="4:22" x14ac:dyDescent="0.2">
      <c r="D1306" t="str">
        <f>MID('For utfylling'!$C1306,1,1)</f>
        <v/>
      </c>
      <c r="E1306" t="str">
        <f>MID('For utfylling'!$C1306,2,1)</f>
        <v/>
      </c>
      <c r="F1306" t="str">
        <f>MID('For utfylling'!$C1306,3,1)</f>
        <v/>
      </c>
      <c r="G1306" t="str">
        <f>MID('For utfylling'!$C1306,4,1)</f>
        <v/>
      </c>
      <c r="H1306" t="str">
        <f>MID('For utfylling'!$C1306,5,1)</f>
        <v/>
      </c>
      <c r="I1306" t="str">
        <f>MID('For utfylling'!$C1306,6,1)</f>
        <v/>
      </c>
      <c r="J1306" t="str">
        <f>MID('For utfylling'!$C1306,7,1)</f>
        <v/>
      </c>
      <c r="K1306" t="str">
        <f>MID('For utfylling'!$C1306,8,1)</f>
        <v/>
      </c>
      <c r="L1306" t="str">
        <f>MID('For utfylling'!$C1306,9,1)</f>
        <v/>
      </c>
      <c r="M1306" t="str">
        <f>MID('For utfylling'!$C1306,10,1)</f>
        <v/>
      </c>
      <c r="N1306" t="str">
        <f>RIGHT('For utfylling'!C1306,1)</f>
        <v/>
      </c>
      <c r="O1306">
        <f>IF(LEN('For utfylling'!C1306)&lt;11,1.1,SUM((D1306*$D$1+E1306*$E$1+F1306*$F$1+G1306*$G$1+H1306*$H$1+I1306*$I$1+J1306*$J$1+K1306*$K$1+L1306*$L$1+M1306*$M$1+N1306*$N$1))/11)</f>
        <v>1.1000000000000001</v>
      </c>
      <c r="P1306">
        <f>IF(LEN('For utfylling'!C1306)&lt;11,1.1,SUM((D1306*$D$2+E1306*$E$2+F1306*$F$2+G1306*$G$2+H1306*$H$2+I1306*$I$2+J1306*$J$2+K1306*$K$2+L1306*$L$2+M1306*$M$2))/11)</f>
        <v>1.1000000000000001</v>
      </c>
      <c r="S1306">
        <f t="shared" si="40"/>
        <v>19</v>
      </c>
      <c r="T1306">
        <f>YEAR('For utfylling'!B1306)</f>
        <v>1900</v>
      </c>
      <c r="U1306">
        <f t="shared" si="41"/>
        <v>1881</v>
      </c>
      <c r="V1306">
        <f>IF(OR(U1306='For utfylling'!F1306,U1306=('For utfylling'!F1306+1),U1306=('For utfylling'!F1306-1)),1,0)</f>
        <v>0</v>
      </c>
    </row>
    <row r="1307" spans="4:22" x14ac:dyDescent="0.2">
      <c r="D1307" t="str">
        <f>MID('For utfylling'!$C1307,1,1)</f>
        <v/>
      </c>
      <c r="E1307" t="str">
        <f>MID('For utfylling'!$C1307,2,1)</f>
        <v/>
      </c>
      <c r="F1307" t="str">
        <f>MID('For utfylling'!$C1307,3,1)</f>
        <v/>
      </c>
      <c r="G1307" t="str">
        <f>MID('For utfylling'!$C1307,4,1)</f>
        <v/>
      </c>
      <c r="H1307" t="str">
        <f>MID('For utfylling'!$C1307,5,1)</f>
        <v/>
      </c>
      <c r="I1307" t="str">
        <f>MID('For utfylling'!$C1307,6,1)</f>
        <v/>
      </c>
      <c r="J1307" t="str">
        <f>MID('For utfylling'!$C1307,7,1)</f>
        <v/>
      </c>
      <c r="K1307" t="str">
        <f>MID('For utfylling'!$C1307,8,1)</f>
        <v/>
      </c>
      <c r="L1307" t="str">
        <f>MID('For utfylling'!$C1307,9,1)</f>
        <v/>
      </c>
      <c r="M1307" t="str">
        <f>MID('For utfylling'!$C1307,10,1)</f>
        <v/>
      </c>
      <c r="N1307" t="str">
        <f>RIGHT('For utfylling'!C1307,1)</f>
        <v/>
      </c>
      <c r="O1307">
        <f>IF(LEN('For utfylling'!C1307)&lt;11,1.1,SUM((D1307*$D$1+E1307*$E$1+F1307*$F$1+G1307*$G$1+H1307*$H$1+I1307*$I$1+J1307*$J$1+K1307*$K$1+L1307*$L$1+M1307*$M$1+N1307*$N$1))/11)</f>
        <v>1.1000000000000001</v>
      </c>
      <c r="P1307">
        <f>IF(LEN('For utfylling'!C1307)&lt;11,1.1,SUM((D1307*$D$2+E1307*$E$2+F1307*$F$2+G1307*$G$2+H1307*$H$2+I1307*$I$2+J1307*$J$2+K1307*$K$2+L1307*$L$2+M1307*$M$2))/11)</f>
        <v>1.1000000000000001</v>
      </c>
      <c r="S1307">
        <f t="shared" si="40"/>
        <v>19</v>
      </c>
      <c r="T1307">
        <f>YEAR('For utfylling'!B1307)</f>
        <v>1900</v>
      </c>
      <c r="U1307">
        <f t="shared" si="41"/>
        <v>1881</v>
      </c>
      <c r="V1307">
        <f>IF(OR(U1307='For utfylling'!F1307,U1307=('For utfylling'!F1307+1),U1307=('For utfylling'!F1307-1)),1,0)</f>
        <v>0</v>
      </c>
    </row>
    <row r="1308" spans="4:22" x14ac:dyDescent="0.2">
      <c r="D1308" t="str">
        <f>MID('For utfylling'!$C1308,1,1)</f>
        <v/>
      </c>
      <c r="E1308" t="str">
        <f>MID('For utfylling'!$C1308,2,1)</f>
        <v/>
      </c>
      <c r="F1308" t="str">
        <f>MID('For utfylling'!$C1308,3,1)</f>
        <v/>
      </c>
      <c r="G1308" t="str">
        <f>MID('For utfylling'!$C1308,4,1)</f>
        <v/>
      </c>
      <c r="H1308" t="str">
        <f>MID('For utfylling'!$C1308,5,1)</f>
        <v/>
      </c>
      <c r="I1308" t="str">
        <f>MID('For utfylling'!$C1308,6,1)</f>
        <v/>
      </c>
      <c r="J1308" t="str">
        <f>MID('For utfylling'!$C1308,7,1)</f>
        <v/>
      </c>
      <c r="K1308" t="str">
        <f>MID('For utfylling'!$C1308,8,1)</f>
        <v/>
      </c>
      <c r="L1308" t="str">
        <f>MID('For utfylling'!$C1308,9,1)</f>
        <v/>
      </c>
      <c r="M1308" t="str">
        <f>MID('For utfylling'!$C1308,10,1)</f>
        <v/>
      </c>
      <c r="N1308" t="str">
        <f>RIGHT('For utfylling'!C1308,1)</f>
        <v/>
      </c>
      <c r="O1308">
        <f>IF(LEN('For utfylling'!C1308)&lt;11,1.1,SUM((D1308*$D$1+E1308*$E$1+F1308*$F$1+G1308*$G$1+H1308*$H$1+I1308*$I$1+J1308*$J$1+K1308*$K$1+L1308*$L$1+M1308*$M$1+N1308*$N$1))/11)</f>
        <v>1.1000000000000001</v>
      </c>
      <c r="P1308">
        <f>IF(LEN('For utfylling'!C1308)&lt;11,1.1,SUM((D1308*$D$2+E1308*$E$2+F1308*$F$2+G1308*$G$2+H1308*$H$2+I1308*$I$2+J1308*$J$2+K1308*$K$2+L1308*$L$2+M1308*$M$2))/11)</f>
        <v>1.1000000000000001</v>
      </c>
      <c r="S1308">
        <f t="shared" si="40"/>
        <v>19</v>
      </c>
      <c r="T1308">
        <f>YEAR('For utfylling'!B1308)</f>
        <v>1900</v>
      </c>
      <c r="U1308">
        <f t="shared" si="41"/>
        <v>1881</v>
      </c>
      <c r="V1308">
        <f>IF(OR(U1308='For utfylling'!F1308,U1308=('For utfylling'!F1308+1),U1308=('For utfylling'!F1308-1)),1,0)</f>
        <v>0</v>
      </c>
    </row>
    <row r="1309" spans="4:22" x14ac:dyDescent="0.2">
      <c r="D1309" t="str">
        <f>MID('For utfylling'!$C1309,1,1)</f>
        <v/>
      </c>
      <c r="E1309" t="str">
        <f>MID('For utfylling'!$C1309,2,1)</f>
        <v/>
      </c>
      <c r="F1309" t="str">
        <f>MID('For utfylling'!$C1309,3,1)</f>
        <v/>
      </c>
      <c r="G1309" t="str">
        <f>MID('For utfylling'!$C1309,4,1)</f>
        <v/>
      </c>
      <c r="H1309" t="str">
        <f>MID('For utfylling'!$C1309,5,1)</f>
        <v/>
      </c>
      <c r="I1309" t="str">
        <f>MID('For utfylling'!$C1309,6,1)</f>
        <v/>
      </c>
      <c r="J1309" t="str">
        <f>MID('For utfylling'!$C1309,7,1)</f>
        <v/>
      </c>
      <c r="K1309" t="str">
        <f>MID('For utfylling'!$C1309,8,1)</f>
        <v/>
      </c>
      <c r="L1309" t="str">
        <f>MID('For utfylling'!$C1309,9,1)</f>
        <v/>
      </c>
      <c r="M1309" t="str">
        <f>MID('For utfylling'!$C1309,10,1)</f>
        <v/>
      </c>
      <c r="N1309" t="str">
        <f>RIGHT('For utfylling'!C1309,1)</f>
        <v/>
      </c>
      <c r="O1309">
        <f>IF(LEN('For utfylling'!C1309)&lt;11,1.1,SUM((D1309*$D$1+E1309*$E$1+F1309*$F$1+G1309*$G$1+H1309*$H$1+I1309*$I$1+J1309*$J$1+K1309*$K$1+L1309*$L$1+M1309*$M$1+N1309*$N$1))/11)</f>
        <v>1.1000000000000001</v>
      </c>
      <c r="P1309">
        <f>IF(LEN('For utfylling'!C1309)&lt;11,1.1,SUM((D1309*$D$2+E1309*$E$2+F1309*$F$2+G1309*$G$2+H1309*$H$2+I1309*$I$2+J1309*$J$2+K1309*$K$2+L1309*$L$2+M1309*$M$2))/11)</f>
        <v>1.1000000000000001</v>
      </c>
      <c r="S1309">
        <f t="shared" si="40"/>
        <v>19</v>
      </c>
      <c r="T1309">
        <f>YEAR('For utfylling'!B1309)</f>
        <v>1900</v>
      </c>
      <c r="U1309">
        <f t="shared" si="41"/>
        <v>1881</v>
      </c>
      <c r="V1309">
        <f>IF(OR(U1309='For utfylling'!F1309,U1309=('For utfylling'!F1309+1),U1309=('For utfylling'!F1309-1)),1,0)</f>
        <v>0</v>
      </c>
    </row>
    <row r="1310" spans="4:22" x14ac:dyDescent="0.2">
      <c r="D1310" t="str">
        <f>MID('For utfylling'!$C1310,1,1)</f>
        <v/>
      </c>
      <c r="E1310" t="str">
        <f>MID('For utfylling'!$C1310,2,1)</f>
        <v/>
      </c>
      <c r="F1310" t="str">
        <f>MID('For utfylling'!$C1310,3,1)</f>
        <v/>
      </c>
      <c r="G1310" t="str">
        <f>MID('For utfylling'!$C1310,4,1)</f>
        <v/>
      </c>
      <c r="H1310" t="str">
        <f>MID('For utfylling'!$C1310,5,1)</f>
        <v/>
      </c>
      <c r="I1310" t="str">
        <f>MID('For utfylling'!$C1310,6,1)</f>
        <v/>
      </c>
      <c r="J1310" t="str">
        <f>MID('For utfylling'!$C1310,7,1)</f>
        <v/>
      </c>
      <c r="K1310" t="str">
        <f>MID('For utfylling'!$C1310,8,1)</f>
        <v/>
      </c>
      <c r="L1310" t="str">
        <f>MID('For utfylling'!$C1310,9,1)</f>
        <v/>
      </c>
      <c r="M1310" t="str">
        <f>MID('For utfylling'!$C1310,10,1)</f>
        <v/>
      </c>
      <c r="N1310" t="str">
        <f>RIGHT('For utfylling'!C1310,1)</f>
        <v/>
      </c>
      <c r="O1310">
        <f>IF(LEN('For utfylling'!C1310)&lt;11,1.1,SUM((D1310*$D$1+E1310*$E$1+F1310*$F$1+G1310*$G$1+H1310*$H$1+I1310*$I$1+J1310*$J$1+K1310*$K$1+L1310*$L$1+M1310*$M$1+N1310*$N$1))/11)</f>
        <v>1.1000000000000001</v>
      </c>
      <c r="P1310">
        <f>IF(LEN('For utfylling'!C1310)&lt;11,1.1,SUM((D1310*$D$2+E1310*$E$2+F1310*$F$2+G1310*$G$2+H1310*$H$2+I1310*$I$2+J1310*$J$2+K1310*$K$2+L1310*$L$2+M1310*$M$2))/11)</f>
        <v>1.1000000000000001</v>
      </c>
      <c r="S1310">
        <f t="shared" si="40"/>
        <v>19</v>
      </c>
      <c r="T1310">
        <f>YEAR('For utfylling'!B1310)</f>
        <v>1900</v>
      </c>
      <c r="U1310">
        <f t="shared" si="41"/>
        <v>1881</v>
      </c>
      <c r="V1310">
        <f>IF(OR(U1310='For utfylling'!F1310,U1310=('For utfylling'!F1310+1),U1310=('For utfylling'!F1310-1)),1,0)</f>
        <v>0</v>
      </c>
    </row>
    <row r="1311" spans="4:22" x14ac:dyDescent="0.2">
      <c r="D1311" t="str">
        <f>MID('For utfylling'!$C1311,1,1)</f>
        <v/>
      </c>
      <c r="E1311" t="str">
        <f>MID('For utfylling'!$C1311,2,1)</f>
        <v/>
      </c>
      <c r="F1311" t="str">
        <f>MID('For utfylling'!$C1311,3,1)</f>
        <v/>
      </c>
      <c r="G1311" t="str">
        <f>MID('For utfylling'!$C1311,4,1)</f>
        <v/>
      </c>
      <c r="H1311" t="str">
        <f>MID('For utfylling'!$C1311,5,1)</f>
        <v/>
      </c>
      <c r="I1311" t="str">
        <f>MID('For utfylling'!$C1311,6,1)</f>
        <v/>
      </c>
      <c r="J1311" t="str">
        <f>MID('For utfylling'!$C1311,7,1)</f>
        <v/>
      </c>
      <c r="K1311" t="str">
        <f>MID('For utfylling'!$C1311,8,1)</f>
        <v/>
      </c>
      <c r="L1311" t="str">
        <f>MID('For utfylling'!$C1311,9,1)</f>
        <v/>
      </c>
      <c r="M1311" t="str">
        <f>MID('For utfylling'!$C1311,10,1)</f>
        <v/>
      </c>
      <c r="N1311" t="str">
        <f>RIGHT('For utfylling'!C1311,1)</f>
        <v/>
      </c>
      <c r="O1311">
        <f>IF(LEN('For utfylling'!C1311)&lt;11,1.1,SUM((D1311*$D$1+E1311*$E$1+F1311*$F$1+G1311*$G$1+H1311*$H$1+I1311*$I$1+J1311*$J$1+K1311*$K$1+L1311*$L$1+M1311*$M$1+N1311*$N$1))/11)</f>
        <v>1.1000000000000001</v>
      </c>
      <c r="P1311">
        <f>IF(LEN('For utfylling'!C1311)&lt;11,1.1,SUM((D1311*$D$2+E1311*$E$2+F1311*$F$2+G1311*$G$2+H1311*$H$2+I1311*$I$2+J1311*$J$2+K1311*$K$2+L1311*$L$2+M1311*$M$2))/11)</f>
        <v>1.1000000000000001</v>
      </c>
      <c r="S1311">
        <f t="shared" si="40"/>
        <v>19</v>
      </c>
      <c r="T1311">
        <f>YEAR('For utfylling'!B1311)</f>
        <v>1900</v>
      </c>
      <c r="U1311">
        <f t="shared" si="41"/>
        <v>1881</v>
      </c>
      <c r="V1311">
        <f>IF(OR(U1311='For utfylling'!F1311,U1311=('For utfylling'!F1311+1),U1311=('For utfylling'!F1311-1)),1,0)</f>
        <v>0</v>
      </c>
    </row>
    <row r="1312" spans="4:22" x14ac:dyDescent="0.2">
      <c r="D1312" t="str">
        <f>MID('For utfylling'!$C1312,1,1)</f>
        <v/>
      </c>
      <c r="E1312" t="str">
        <f>MID('For utfylling'!$C1312,2,1)</f>
        <v/>
      </c>
      <c r="F1312" t="str">
        <f>MID('For utfylling'!$C1312,3,1)</f>
        <v/>
      </c>
      <c r="G1312" t="str">
        <f>MID('For utfylling'!$C1312,4,1)</f>
        <v/>
      </c>
      <c r="H1312" t="str">
        <f>MID('For utfylling'!$C1312,5,1)</f>
        <v/>
      </c>
      <c r="I1312" t="str">
        <f>MID('For utfylling'!$C1312,6,1)</f>
        <v/>
      </c>
      <c r="J1312" t="str">
        <f>MID('For utfylling'!$C1312,7,1)</f>
        <v/>
      </c>
      <c r="K1312" t="str">
        <f>MID('For utfylling'!$C1312,8,1)</f>
        <v/>
      </c>
      <c r="L1312" t="str">
        <f>MID('For utfylling'!$C1312,9,1)</f>
        <v/>
      </c>
      <c r="M1312" t="str">
        <f>MID('For utfylling'!$C1312,10,1)</f>
        <v/>
      </c>
      <c r="N1312" t="str">
        <f>RIGHT('For utfylling'!C1312,1)</f>
        <v/>
      </c>
      <c r="O1312">
        <f>IF(LEN('For utfylling'!C1312)&lt;11,1.1,SUM((D1312*$D$1+E1312*$E$1+F1312*$F$1+G1312*$G$1+H1312*$H$1+I1312*$I$1+J1312*$J$1+K1312*$K$1+L1312*$L$1+M1312*$M$1+N1312*$N$1))/11)</f>
        <v>1.1000000000000001</v>
      </c>
      <c r="P1312">
        <f>IF(LEN('For utfylling'!C1312)&lt;11,1.1,SUM((D1312*$D$2+E1312*$E$2+F1312*$F$2+G1312*$G$2+H1312*$H$2+I1312*$I$2+J1312*$J$2+K1312*$K$2+L1312*$L$2+M1312*$M$2))/11)</f>
        <v>1.1000000000000001</v>
      </c>
      <c r="S1312">
        <f t="shared" si="40"/>
        <v>19</v>
      </c>
      <c r="T1312">
        <f>YEAR('For utfylling'!B1312)</f>
        <v>1900</v>
      </c>
      <c r="U1312">
        <f t="shared" si="41"/>
        <v>1881</v>
      </c>
      <c r="V1312">
        <f>IF(OR(U1312='For utfylling'!F1312,U1312=('For utfylling'!F1312+1),U1312=('For utfylling'!F1312-1)),1,0)</f>
        <v>0</v>
      </c>
    </row>
    <row r="1313" spans="4:22" x14ac:dyDescent="0.2">
      <c r="D1313" t="str">
        <f>MID('For utfylling'!$C1313,1,1)</f>
        <v/>
      </c>
      <c r="E1313" t="str">
        <f>MID('For utfylling'!$C1313,2,1)</f>
        <v/>
      </c>
      <c r="F1313" t="str">
        <f>MID('For utfylling'!$C1313,3,1)</f>
        <v/>
      </c>
      <c r="G1313" t="str">
        <f>MID('For utfylling'!$C1313,4,1)</f>
        <v/>
      </c>
      <c r="H1313" t="str">
        <f>MID('For utfylling'!$C1313,5,1)</f>
        <v/>
      </c>
      <c r="I1313" t="str">
        <f>MID('For utfylling'!$C1313,6,1)</f>
        <v/>
      </c>
      <c r="J1313" t="str">
        <f>MID('For utfylling'!$C1313,7,1)</f>
        <v/>
      </c>
      <c r="K1313" t="str">
        <f>MID('For utfylling'!$C1313,8,1)</f>
        <v/>
      </c>
      <c r="L1313" t="str">
        <f>MID('For utfylling'!$C1313,9,1)</f>
        <v/>
      </c>
      <c r="M1313" t="str">
        <f>MID('For utfylling'!$C1313,10,1)</f>
        <v/>
      </c>
      <c r="N1313" t="str">
        <f>RIGHT('For utfylling'!C1313,1)</f>
        <v/>
      </c>
      <c r="O1313">
        <f>IF(LEN('For utfylling'!C1313)&lt;11,1.1,SUM((D1313*$D$1+E1313*$E$1+F1313*$F$1+G1313*$G$1+H1313*$H$1+I1313*$I$1+J1313*$J$1+K1313*$K$1+L1313*$L$1+M1313*$M$1+N1313*$N$1))/11)</f>
        <v>1.1000000000000001</v>
      </c>
      <c r="P1313">
        <f>IF(LEN('For utfylling'!C1313)&lt;11,1.1,SUM((D1313*$D$2+E1313*$E$2+F1313*$F$2+G1313*$G$2+H1313*$H$2+I1313*$I$2+J1313*$J$2+K1313*$K$2+L1313*$L$2+M1313*$M$2))/11)</f>
        <v>1.1000000000000001</v>
      </c>
      <c r="S1313">
        <f t="shared" si="40"/>
        <v>19</v>
      </c>
      <c r="T1313">
        <f>YEAR('For utfylling'!B1313)</f>
        <v>1900</v>
      </c>
      <c r="U1313">
        <f t="shared" si="41"/>
        <v>1881</v>
      </c>
      <c r="V1313">
        <f>IF(OR(U1313='For utfylling'!F1313,U1313=('For utfylling'!F1313+1),U1313=('For utfylling'!F1313-1)),1,0)</f>
        <v>0</v>
      </c>
    </row>
    <row r="1314" spans="4:22" x14ac:dyDescent="0.2">
      <c r="D1314" t="str">
        <f>MID('For utfylling'!$C1314,1,1)</f>
        <v/>
      </c>
      <c r="E1314" t="str">
        <f>MID('For utfylling'!$C1314,2,1)</f>
        <v/>
      </c>
      <c r="F1314" t="str">
        <f>MID('For utfylling'!$C1314,3,1)</f>
        <v/>
      </c>
      <c r="G1314" t="str">
        <f>MID('For utfylling'!$C1314,4,1)</f>
        <v/>
      </c>
      <c r="H1314" t="str">
        <f>MID('For utfylling'!$C1314,5,1)</f>
        <v/>
      </c>
      <c r="I1314" t="str">
        <f>MID('For utfylling'!$C1314,6,1)</f>
        <v/>
      </c>
      <c r="J1314" t="str">
        <f>MID('For utfylling'!$C1314,7,1)</f>
        <v/>
      </c>
      <c r="K1314" t="str">
        <f>MID('For utfylling'!$C1314,8,1)</f>
        <v/>
      </c>
      <c r="L1314" t="str">
        <f>MID('For utfylling'!$C1314,9,1)</f>
        <v/>
      </c>
      <c r="M1314" t="str">
        <f>MID('For utfylling'!$C1314,10,1)</f>
        <v/>
      </c>
      <c r="N1314" t="str">
        <f>RIGHT('For utfylling'!C1314,1)</f>
        <v/>
      </c>
      <c r="O1314">
        <f>IF(LEN('For utfylling'!C1314)&lt;11,1.1,SUM((D1314*$D$1+E1314*$E$1+F1314*$F$1+G1314*$G$1+H1314*$H$1+I1314*$I$1+J1314*$J$1+K1314*$K$1+L1314*$L$1+M1314*$M$1+N1314*$N$1))/11)</f>
        <v>1.1000000000000001</v>
      </c>
      <c r="P1314">
        <f>IF(LEN('For utfylling'!C1314)&lt;11,1.1,SUM((D1314*$D$2+E1314*$E$2+F1314*$F$2+G1314*$G$2+H1314*$H$2+I1314*$I$2+J1314*$J$2+K1314*$K$2+L1314*$L$2+M1314*$M$2))/11)</f>
        <v>1.1000000000000001</v>
      </c>
      <c r="S1314">
        <f t="shared" si="40"/>
        <v>19</v>
      </c>
      <c r="T1314">
        <f>YEAR('For utfylling'!B1314)</f>
        <v>1900</v>
      </c>
      <c r="U1314">
        <f t="shared" si="41"/>
        <v>1881</v>
      </c>
      <c r="V1314">
        <f>IF(OR(U1314='For utfylling'!F1314,U1314=('For utfylling'!F1314+1),U1314=('For utfylling'!F1314-1)),1,0)</f>
        <v>0</v>
      </c>
    </row>
    <row r="1315" spans="4:22" x14ac:dyDescent="0.2">
      <c r="D1315" t="str">
        <f>MID('For utfylling'!$C1315,1,1)</f>
        <v/>
      </c>
      <c r="E1315" t="str">
        <f>MID('For utfylling'!$C1315,2,1)</f>
        <v/>
      </c>
      <c r="F1315" t="str">
        <f>MID('For utfylling'!$C1315,3,1)</f>
        <v/>
      </c>
      <c r="G1315" t="str">
        <f>MID('For utfylling'!$C1315,4,1)</f>
        <v/>
      </c>
      <c r="H1315" t="str">
        <f>MID('For utfylling'!$C1315,5,1)</f>
        <v/>
      </c>
      <c r="I1315" t="str">
        <f>MID('For utfylling'!$C1315,6,1)</f>
        <v/>
      </c>
      <c r="J1315" t="str">
        <f>MID('For utfylling'!$C1315,7,1)</f>
        <v/>
      </c>
      <c r="K1315" t="str">
        <f>MID('For utfylling'!$C1315,8,1)</f>
        <v/>
      </c>
      <c r="L1315" t="str">
        <f>MID('For utfylling'!$C1315,9,1)</f>
        <v/>
      </c>
      <c r="M1315" t="str">
        <f>MID('For utfylling'!$C1315,10,1)</f>
        <v/>
      </c>
      <c r="N1315" t="str">
        <f>RIGHT('For utfylling'!C1315,1)</f>
        <v/>
      </c>
      <c r="O1315">
        <f>IF(LEN('For utfylling'!C1315)&lt;11,1.1,SUM((D1315*$D$1+E1315*$E$1+F1315*$F$1+G1315*$G$1+H1315*$H$1+I1315*$I$1+J1315*$J$1+K1315*$K$1+L1315*$L$1+M1315*$M$1+N1315*$N$1))/11)</f>
        <v>1.1000000000000001</v>
      </c>
      <c r="P1315">
        <f>IF(LEN('For utfylling'!C1315)&lt;11,1.1,SUM((D1315*$D$2+E1315*$E$2+F1315*$F$2+G1315*$G$2+H1315*$H$2+I1315*$I$2+J1315*$J$2+K1315*$K$2+L1315*$L$2+M1315*$M$2))/11)</f>
        <v>1.1000000000000001</v>
      </c>
      <c r="S1315">
        <f t="shared" si="40"/>
        <v>19</v>
      </c>
      <c r="T1315">
        <f>YEAR('For utfylling'!B1315)</f>
        <v>1900</v>
      </c>
      <c r="U1315">
        <f t="shared" si="41"/>
        <v>1881</v>
      </c>
      <c r="V1315">
        <f>IF(OR(U1315='For utfylling'!F1315,U1315=('For utfylling'!F1315+1),U1315=('For utfylling'!F1315-1)),1,0)</f>
        <v>0</v>
      </c>
    </row>
    <row r="1316" spans="4:22" x14ac:dyDescent="0.2">
      <c r="D1316" t="str">
        <f>MID('For utfylling'!$C1316,1,1)</f>
        <v/>
      </c>
      <c r="E1316" t="str">
        <f>MID('For utfylling'!$C1316,2,1)</f>
        <v/>
      </c>
      <c r="F1316" t="str">
        <f>MID('For utfylling'!$C1316,3,1)</f>
        <v/>
      </c>
      <c r="G1316" t="str">
        <f>MID('For utfylling'!$C1316,4,1)</f>
        <v/>
      </c>
      <c r="H1316" t="str">
        <f>MID('For utfylling'!$C1316,5,1)</f>
        <v/>
      </c>
      <c r="I1316" t="str">
        <f>MID('For utfylling'!$C1316,6,1)</f>
        <v/>
      </c>
      <c r="J1316" t="str">
        <f>MID('For utfylling'!$C1316,7,1)</f>
        <v/>
      </c>
      <c r="K1316" t="str">
        <f>MID('For utfylling'!$C1316,8,1)</f>
        <v/>
      </c>
      <c r="L1316" t="str">
        <f>MID('For utfylling'!$C1316,9,1)</f>
        <v/>
      </c>
      <c r="M1316" t="str">
        <f>MID('For utfylling'!$C1316,10,1)</f>
        <v/>
      </c>
      <c r="N1316" t="str">
        <f>RIGHT('For utfylling'!C1316,1)</f>
        <v/>
      </c>
      <c r="O1316">
        <f>IF(LEN('For utfylling'!C1316)&lt;11,1.1,SUM((D1316*$D$1+E1316*$E$1+F1316*$F$1+G1316*$G$1+H1316*$H$1+I1316*$I$1+J1316*$J$1+K1316*$K$1+L1316*$L$1+M1316*$M$1+N1316*$N$1))/11)</f>
        <v>1.1000000000000001</v>
      </c>
      <c r="P1316">
        <f>IF(LEN('For utfylling'!C1316)&lt;11,1.1,SUM((D1316*$D$2+E1316*$E$2+F1316*$F$2+G1316*$G$2+H1316*$H$2+I1316*$I$2+J1316*$J$2+K1316*$K$2+L1316*$L$2+M1316*$M$2))/11)</f>
        <v>1.1000000000000001</v>
      </c>
      <c r="S1316">
        <f t="shared" si="40"/>
        <v>19</v>
      </c>
      <c r="T1316">
        <f>YEAR('For utfylling'!B1316)</f>
        <v>1900</v>
      </c>
      <c r="U1316">
        <f t="shared" si="41"/>
        <v>1881</v>
      </c>
      <c r="V1316">
        <f>IF(OR(U1316='For utfylling'!F1316,U1316=('For utfylling'!F1316+1),U1316=('For utfylling'!F1316-1)),1,0)</f>
        <v>0</v>
      </c>
    </row>
    <row r="1317" spans="4:22" x14ac:dyDescent="0.2">
      <c r="D1317" t="str">
        <f>MID('For utfylling'!$C1317,1,1)</f>
        <v/>
      </c>
      <c r="E1317" t="str">
        <f>MID('For utfylling'!$C1317,2,1)</f>
        <v/>
      </c>
      <c r="F1317" t="str">
        <f>MID('For utfylling'!$C1317,3,1)</f>
        <v/>
      </c>
      <c r="G1317" t="str">
        <f>MID('For utfylling'!$C1317,4,1)</f>
        <v/>
      </c>
      <c r="H1317" t="str">
        <f>MID('For utfylling'!$C1317,5,1)</f>
        <v/>
      </c>
      <c r="I1317" t="str">
        <f>MID('For utfylling'!$C1317,6,1)</f>
        <v/>
      </c>
      <c r="J1317" t="str">
        <f>MID('For utfylling'!$C1317,7,1)</f>
        <v/>
      </c>
      <c r="K1317" t="str">
        <f>MID('For utfylling'!$C1317,8,1)</f>
        <v/>
      </c>
      <c r="L1317" t="str">
        <f>MID('For utfylling'!$C1317,9,1)</f>
        <v/>
      </c>
      <c r="M1317" t="str">
        <f>MID('For utfylling'!$C1317,10,1)</f>
        <v/>
      </c>
      <c r="N1317" t="str">
        <f>RIGHT('For utfylling'!C1317,1)</f>
        <v/>
      </c>
      <c r="O1317">
        <f>IF(LEN('For utfylling'!C1317)&lt;11,1.1,SUM((D1317*$D$1+E1317*$E$1+F1317*$F$1+G1317*$G$1+H1317*$H$1+I1317*$I$1+J1317*$J$1+K1317*$K$1+L1317*$L$1+M1317*$M$1+N1317*$N$1))/11)</f>
        <v>1.1000000000000001</v>
      </c>
      <c r="P1317">
        <f>IF(LEN('For utfylling'!C1317)&lt;11,1.1,SUM((D1317*$D$2+E1317*$E$2+F1317*$F$2+G1317*$G$2+H1317*$H$2+I1317*$I$2+J1317*$J$2+K1317*$K$2+L1317*$L$2+M1317*$M$2))/11)</f>
        <v>1.1000000000000001</v>
      </c>
      <c r="S1317">
        <f t="shared" si="40"/>
        <v>19</v>
      </c>
      <c r="T1317">
        <f>YEAR('For utfylling'!B1317)</f>
        <v>1900</v>
      </c>
      <c r="U1317">
        <f t="shared" si="41"/>
        <v>1881</v>
      </c>
      <c r="V1317">
        <f>IF(OR(U1317='For utfylling'!F1317,U1317=('For utfylling'!F1317+1),U1317=('For utfylling'!F1317-1)),1,0)</f>
        <v>0</v>
      </c>
    </row>
    <row r="1318" spans="4:22" x14ac:dyDescent="0.2">
      <c r="D1318" t="str">
        <f>MID('For utfylling'!$C1318,1,1)</f>
        <v/>
      </c>
      <c r="E1318" t="str">
        <f>MID('For utfylling'!$C1318,2,1)</f>
        <v/>
      </c>
      <c r="F1318" t="str">
        <f>MID('For utfylling'!$C1318,3,1)</f>
        <v/>
      </c>
      <c r="G1318" t="str">
        <f>MID('For utfylling'!$C1318,4,1)</f>
        <v/>
      </c>
      <c r="H1318" t="str">
        <f>MID('For utfylling'!$C1318,5,1)</f>
        <v/>
      </c>
      <c r="I1318" t="str">
        <f>MID('For utfylling'!$C1318,6,1)</f>
        <v/>
      </c>
      <c r="J1318" t="str">
        <f>MID('For utfylling'!$C1318,7,1)</f>
        <v/>
      </c>
      <c r="K1318" t="str">
        <f>MID('For utfylling'!$C1318,8,1)</f>
        <v/>
      </c>
      <c r="L1318" t="str">
        <f>MID('For utfylling'!$C1318,9,1)</f>
        <v/>
      </c>
      <c r="M1318" t="str">
        <f>MID('For utfylling'!$C1318,10,1)</f>
        <v/>
      </c>
      <c r="N1318" t="str">
        <f>RIGHT('For utfylling'!C1318,1)</f>
        <v/>
      </c>
      <c r="O1318">
        <f>IF(LEN('For utfylling'!C1318)&lt;11,1.1,SUM((D1318*$D$1+E1318*$E$1+F1318*$F$1+G1318*$G$1+H1318*$H$1+I1318*$I$1+J1318*$J$1+K1318*$K$1+L1318*$L$1+M1318*$M$1+N1318*$N$1))/11)</f>
        <v>1.1000000000000001</v>
      </c>
      <c r="P1318">
        <f>IF(LEN('For utfylling'!C1318)&lt;11,1.1,SUM((D1318*$D$2+E1318*$E$2+F1318*$F$2+G1318*$G$2+H1318*$H$2+I1318*$I$2+J1318*$J$2+K1318*$K$2+L1318*$L$2+M1318*$M$2))/11)</f>
        <v>1.1000000000000001</v>
      </c>
      <c r="S1318">
        <f t="shared" si="40"/>
        <v>19</v>
      </c>
      <c r="T1318">
        <f>YEAR('For utfylling'!B1318)</f>
        <v>1900</v>
      </c>
      <c r="U1318">
        <f t="shared" si="41"/>
        <v>1881</v>
      </c>
      <c r="V1318">
        <f>IF(OR(U1318='For utfylling'!F1318,U1318=('For utfylling'!F1318+1),U1318=('For utfylling'!F1318-1)),1,0)</f>
        <v>0</v>
      </c>
    </row>
    <row r="1319" spans="4:22" x14ac:dyDescent="0.2">
      <c r="D1319" t="str">
        <f>MID('For utfylling'!$C1319,1,1)</f>
        <v/>
      </c>
      <c r="E1319" t="str">
        <f>MID('For utfylling'!$C1319,2,1)</f>
        <v/>
      </c>
      <c r="F1319" t="str">
        <f>MID('For utfylling'!$C1319,3,1)</f>
        <v/>
      </c>
      <c r="G1319" t="str">
        <f>MID('For utfylling'!$C1319,4,1)</f>
        <v/>
      </c>
      <c r="H1319" t="str">
        <f>MID('For utfylling'!$C1319,5,1)</f>
        <v/>
      </c>
      <c r="I1319" t="str">
        <f>MID('For utfylling'!$C1319,6,1)</f>
        <v/>
      </c>
      <c r="J1319" t="str">
        <f>MID('For utfylling'!$C1319,7,1)</f>
        <v/>
      </c>
      <c r="K1319" t="str">
        <f>MID('For utfylling'!$C1319,8,1)</f>
        <v/>
      </c>
      <c r="L1319" t="str">
        <f>MID('For utfylling'!$C1319,9,1)</f>
        <v/>
      </c>
      <c r="M1319" t="str">
        <f>MID('For utfylling'!$C1319,10,1)</f>
        <v/>
      </c>
      <c r="N1319" t="str">
        <f>RIGHT('For utfylling'!C1319,1)</f>
        <v/>
      </c>
      <c r="O1319">
        <f>IF(LEN('For utfylling'!C1319)&lt;11,1.1,SUM((D1319*$D$1+E1319*$E$1+F1319*$F$1+G1319*$G$1+H1319*$H$1+I1319*$I$1+J1319*$J$1+K1319*$K$1+L1319*$L$1+M1319*$M$1+N1319*$N$1))/11)</f>
        <v>1.1000000000000001</v>
      </c>
      <c r="P1319">
        <f>IF(LEN('For utfylling'!C1319)&lt;11,1.1,SUM((D1319*$D$2+E1319*$E$2+F1319*$F$2+G1319*$G$2+H1319*$H$2+I1319*$I$2+J1319*$J$2+K1319*$K$2+L1319*$L$2+M1319*$M$2))/11)</f>
        <v>1.1000000000000001</v>
      </c>
      <c r="S1319">
        <f t="shared" si="40"/>
        <v>19</v>
      </c>
      <c r="T1319">
        <f>YEAR('For utfylling'!B1319)</f>
        <v>1900</v>
      </c>
      <c r="U1319">
        <f t="shared" si="41"/>
        <v>1881</v>
      </c>
      <c r="V1319">
        <f>IF(OR(U1319='For utfylling'!F1319,U1319=('For utfylling'!F1319+1),U1319=('For utfylling'!F1319-1)),1,0)</f>
        <v>0</v>
      </c>
    </row>
    <row r="1320" spans="4:22" x14ac:dyDescent="0.2">
      <c r="D1320" t="str">
        <f>MID('For utfylling'!$C1320,1,1)</f>
        <v/>
      </c>
      <c r="E1320" t="str">
        <f>MID('For utfylling'!$C1320,2,1)</f>
        <v/>
      </c>
      <c r="F1320" t="str">
        <f>MID('For utfylling'!$C1320,3,1)</f>
        <v/>
      </c>
      <c r="G1320" t="str">
        <f>MID('For utfylling'!$C1320,4,1)</f>
        <v/>
      </c>
      <c r="H1320" t="str">
        <f>MID('For utfylling'!$C1320,5,1)</f>
        <v/>
      </c>
      <c r="I1320" t="str">
        <f>MID('For utfylling'!$C1320,6,1)</f>
        <v/>
      </c>
      <c r="J1320" t="str">
        <f>MID('For utfylling'!$C1320,7,1)</f>
        <v/>
      </c>
      <c r="K1320" t="str">
        <f>MID('For utfylling'!$C1320,8,1)</f>
        <v/>
      </c>
      <c r="L1320" t="str">
        <f>MID('For utfylling'!$C1320,9,1)</f>
        <v/>
      </c>
      <c r="M1320" t="str">
        <f>MID('For utfylling'!$C1320,10,1)</f>
        <v/>
      </c>
      <c r="N1320" t="str">
        <f>RIGHT('For utfylling'!C1320,1)</f>
        <v/>
      </c>
      <c r="O1320">
        <f>IF(LEN('For utfylling'!C1320)&lt;11,1.1,SUM((D1320*$D$1+E1320*$E$1+F1320*$F$1+G1320*$G$1+H1320*$H$1+I1320*$I$1+J1320*$J$1+K1320*$K$1+L1320*$L$1+M1320*$M$1+N1320*$N$1))/11)</f>
        <v>1.1000000000000001</v>
      </c>
      <c r="P1320">
        <f>IF(LEN('For utfylling'!C1320)&lt;11,1.1,SUM((D1320*$D$2+E1320*$E$2+F1320*$F$2+G1320*$G$2+H1320*$H$2+I1320*$I$2+J1320*$J$2+K1320*$K$2+L1320*$L$2+M1320*$M$2))/11)</f>
        <v>1.1000000000000001</v>
      </c>
      <c r="S1320">
        <f t="shared" si="40"/>
        <v>19</v>
      </c>
      <c r="T1320">
        <f>YEAR('For utfylling'!B1320)</f>
        <v>1900</v>
      </c>
      <c r="U1320">
        <f t="shared" si="41"/>
        <v>1881</v>
      </c>
      <c r="V1320">
        <f>IF(OR(U1320='For utfylling'!F1320,U1320=('For utfylling'!F1320+1),U1320=('For utfylling'!F1320-1)),1,0)</f>
        <v>0</v>
      </c>
    </row>
    <row r="1321" spans="4:22" x14ac:dyDescent="0.2">
      <c r="D1321" t="str">
        <f>MID('For utfylling'!$C1321,1,1)</f>
        <v/>
      </c>
      <c r="E1321" t="str">
        <f>MID('For utfylling'!$C1321,2,1)</f>
        <v/>
      </c>
      <c r="F1321" t="str">
        <f>MID('For utfylling'!$C1321,3,1)</f>
        <v/>
      </c>
      <c r="G1321" t="str">
        <f>MID('For utfylling'!$C1321,4,1)</f>
        <v/>
      </c>
      <c r="H1321" t="str">
        <f>MID('For utfylling'!$C1321,5,1)</f>
        <v/>
      </c>
      <c r="I1321" t="str">
        <f>MID('For utfylling'!$C1321,6,1)</f>
        <v/>
      </c>
      <c r="J1321" t="str">
        <f>MID('For utfylling'!$C1321,7,1)</f>
        <v/>
      </c>
      <c r="K1321" t="str">
        <f>MID('For utfylling'!$C1321,8,1)</f>
        <v/>
      </c>
      <c r="L1321" t="str">
        <f>MID('For utfylling'!$C1321,9,1)</f>
        <v/>
      </c>
      <c r="M1321" t="str">
        <f>MID('For utfylling'!$C1321,10,1)</f>
        <v/>
      </c>
      <c r="N1321" t="str">
        <f>RIGHT('For utfylling'!C1321,1)</f>
        <v/>
      </c>
      <c r="O1321">
        <f>IF(LEN('For utfylling'!C1321)&lt;11,1.1,SUM((D1321*$D$1+E1321*$E$1+F1321*$F$1+G1321*$G$1+H1321*$H$1+I1321*$I$1+J1321*$J$1+K1321*$K$1+L1321*$L$1+M1321*$M$1+N1321*$N$1))/11)</f>
        <v>1.1000000000000001</v>
      </c>
      <c r="P1321">
        <f>IF(LEN('For utfylling'!C1321)&lt;11,1.1,SUM((D1321*$D$2+E1321*$E$2+F1321*$F$2+G1321*$G$2+H1321*$H$2+I1321*$I$2+J1321*$J$2+K1321*$K$2+L1321*$L$2+M1321*$M$2))/11)</f>
        <v>1.1000000000000001</v>
      </c>
      <c r="S1321">
        <f t="shared" si="40"/>
        <v>19</v>
      </c>
      <c r="T1321">
        <f>YEAR('For utfylling'!B1321)</f>
        <v>1900</v>
      </c>
      <c r="U1321">
        <f t="shared" si="41"/>
        <v>1881</v>
      </c>
      <c r="V1321">
        <f>IF(OR(U1321='For utfylling'!F1321,U1321=('For utfylling'!F1321+1),U1321=('For utfylling'!F1321-1)),1,0)</f>
        <v>0</v>
      </c>
    </row>
    <row r="1322" spans="4:22" x14ac:dyDescent="0.2">
      <c r="D1322" t="str">
        <f>MID('For utfylling'!$C1322,1,1)</f>
        <v/>
      </c>
      <c r="E1322" t="str">
        <f>MID('For utfylling'!$C1322,2,1)</f>
        <v/>
      </c>
      <c r="F1322" t="str">
        <f>MID('For utfylling'!$C1322,3,1)</f>
        <v/>
      </c>
      <c r="G1322" t="str">
        <f>MID('For utfylling'!$C1322,4,1)</f>
        <v/>
      </c>
      <c r="H1322" t="str">
        <f>MID('For utfylling'!$C1322,5,1)</f>
        <v/>
      </c>
      <c r="I1322" t="str">
        <f>MID('For utfylling'!$C1322,6,1)</f>
        <v/>
      </c>
      <c r="J1322" t="str">
        <f>MID('For utfylling'!$C1322,7,1)</f>
        <v/>
      </c>
      <c r="K1322" t="str">
        <f>MID('For utfylling'!$C1322,8,1)</f>
        <v/>
      </c>
      <c r="L1322" t="str">
        <f>MID('For utfylling'!$C1322,9,1)</f>
        <v/>
      </c>
      <c r="M1322" t="str">
        <f>MID('For utfylling'!$C1322,10,1)</f>
        <v/>
      </c>
      <c r="N1322" t="str">
        <f>RIGHT('For utfylling'!C1322,1)</f>
        <v/>
      </c>
      <c r="O1322">
        <f>IF(LEN('For utfylling'!C1322)&lt;11,1.1,SUM((D1322*$D$1+E1322*$E$1+F1322*$F$1+G1322*$G$1+H1322*$H$1+I1322*$I$1+J1322*$J$1+K1322*$K$1+L1322*$L$1+M1322*$M$1+N1322*$N$1))/11)</f>
        <v>1.1000000000000001</v>
      </c>
      <c r="P1322">
        <f>IF(LEN('For utfylling'!C1322)&lt;11,1.1,SUM((D1322*$D$2+E1322*$E$2+F1322*$F$2+G1322*$G$2+H1322*$H$2+I1322*$I$2+J1322*$J$2+K1322*$K$2+L1322*$L$2+M1322*$M$2))/11)</f>
        <v>1.1000000000000001</v>
      </c>
      <c r="S1322">
        <f t="shared" si="40"/>
        <v>19</v>
      </c>
      <c r="T1322">
        <f>YEAR('For utfylling'!B1322)</f>
        <v>1900</v>
      </c>
      <c r="U1322">
        <f t="shared" si="41"/>
        <v>1881</v>
      </c>
      <c r="V1322">
        <f>IF(OR(U1322='For utfylling'!F1322,U1322=('For utfylling'!F1322+1),U1322=('For utfylling'!F1322-1)),1,0)</f>
        <v>0</v>
      </c>
    </row>
    <row r="1323" spans="4:22" x14ac:dyDescent="0.2">
      <c r="D1323" t="str">
        <f>MID('For utfylling'!$C1323,1,1)</f>
        <v/>
      </c>
      <c r="E1323" t="str">
        <f>MID('For utfylling'!$C1323,2,1)</f>
        <v/>
      </c>
      <c r="F1323" t="str">
        <f>MID('For utfylling'!$C1323,3,1)</f>
        <v/>
      </c>
      <c r="G1323" t="str">
        <f>MID('For utfylling'!$C1323,4,1)</f>
        <v/>
      </c>
      <c r="H1323" t="str">
        <f>MID('For utfylling'!$C1323,5,1)</f>
        <v/>
      </c>
      <c r="I1323" t="str">
        <f>MID('For utfylling'!$C1323,6,1)</f>
        <v/>
      </c>
      <c r="J1323" t="str">
        <f>MID('For utfylling'!$C1323,7,1)</f>
        <v/>
      </c>
      <c r="K1323" t="str">
        <f>MID('For utfylling'!$C1323,8,1)</f>
        <v/>
      </c>
      <c r="L1323" t="str">
        <f>MID('For utfylling'!$C1323,9,1)</f>
        <v/>
      </c>
      <c r="M1323" t="str">
        <f>MID('For utfylling'!$C1323,10,1)</f>
        <v/>
      </c>
      <c r="N1323" t="str">
        <f>RIGHT('For utfylling'!C1323,1)</f>
        <v/>
      </c>
      <c r="O1323">
        <f>IF(LEN('For utfylling'!C1323)&lt;11,1.1,SUM((D1323*$D$1+E1323*$E$1+F1323*$F$1+G1323*$G$1+H1323*$H$1+I1323*$I$1+J1323*$J$1+K1323*$K$1+L1323*$L$1+M1323*$M$1+N1323*$N$1))/11)</f>
        <v>1.1000000000000001</v>
      </c>
      <c r="P1323">
        <f>IF(LEN('For utfylling'!C1323)&lt;11,1.1,SUM((D1323*$D$2+E1323*$E$2+F1323*$F$2+G1323*$G$2+H1323*$H$2+I1323*$I$2+J1323*$J$2+K1323*$K$2+L1323*$L$2+M1323*$M$2))/11)</f>
        <v>1.1000000000000001</v>
      </c>
      <c r="S1323">
        <f t="shared" si="40"/>
        <v>19</v>
      </c>
      <c r="T1323">
        <f>YEAR('For utfylling'!B1323)</f>
        <v>1900</v>
      </c>
      <c r="U1323">
        <f t="shared" si="41"/>
        <v>1881</v>
      </c>
      <c r="V1323">
        <f>IF(OR(U1323='For utfylling'!F1323,U1323=('For utfylling'!F1323+1),U1323=('For utfylling'!F1323-1)),1,0)</f>
        <v>0</v>
      </c>
    </row>
    <row r="1324" spans="4:22" x14ac:dyDescent="0.2">
      <c r="D1324" t="str">
        <f>MID('For utfylling'!$C1324,1,1)</f>
        <v/>
      </c>
      <c r="E1324" t="str">
        <f>MID('For utfylling'!$C1324,2,1)</f>
        <v/>
      </c>
      <c r="F1324" t="str">
        <f>MID('For utfylling'!$C1324,3,1)</f>
        <v/>
      </c>
      <c r="G1324" t="str">
        <f>MID('For utfylling'!$C1324,4,1)</f>
        <v/>
      </c>
      <c r="H1324" t="str">
        <f>MID('For utfylling'!$C1324,5,1)</f>
        <v/>
      </c>
      <c r="I1324" t="str">
        <f>MID('For utfylling'!$C1324,6,1)</f>
        <v/>
      </c>
      <c r="J1324" t="str">
        <f>MID('For utfylling'!$C1324,7,1)</f>
        <v/>
      </c>
      <c r="K1324" t="str">
        <f>MID('For utfylling'!$C1324,8,1)</f>
        <v/>
      </c>
      <c r="L1324" t="str">
        <f>MID('For utfylling'!$C1324,9,1)</f>
        <v/>
      </c>
      <c r="M1324" t="str">
        <f>MID('For utfylling'!$C1324,10,1)</f>
        <v/>
      </c>
      <c r="N1324" t="str">
        <f>RIGHT('For utfylling'!C1324,1)</f>
        <v/>
      </c>
      <c r="O1324">
        <f>IF(LEN('For utfylling'!C1324)&lt;11,1.1,SUM((D1324*$D$1+E1324*$E$1+F1324*$F$1+G1324*$G$1+H1324*$H$1+I1324*$I$1+J1324*$J$1+K1324*$K$1+L1324*$L$1+M1324*$M$1+N1324*$N$1))/11)</f>
        <v>1.1000000000000001</v>
      </c>
      <c r="P1324">
        <f>IF(LEN('For utfylling'!C1324)&lt;11,1.1,SUM((D1324*$D$2+E1324*$E$2+F1324*$F$2+G1324*$G$2+H1324*$H$2+I1324*$I$2+J1324*$J$2+K1324*$K$2+L1324*$L$2+M1324*$M$2))/11)</f>
        <v>1.1000000000000001</v>
      </c>
      <c r="S1324">
        <f t="shared" si="40"/>
        <v>19</v>
      </c>
      <c r="T1324">
        <f>YEAR('For utfylling'!B1324)</f>
        <v>1900</v>
      </c>
      <c r="U1324">
        <f t="shared" si="41"/>
        <v>1881</v>
      </c>
      <c r="V1324">
        <f>IF(OR(U1324='For utfylling'!F1324,U1324=('For utfylling'!F1324+1),U1324=('For utfylling'!F1324-1)),1,0)</f>
        <v>0</v>
      </c>
    </row>
    <row r="1325" spans="4:22" x14ac:dyDescent="0.2">
      <c r="D1325" t="str">
        <f>MID('For utfylling'!$C1325,1,1)</f>
        <v/>
      </c>
      <c r="E1325" t="str">
        <f>MID('For utfylling'!$C1325,2,1)</f>
        <v/>
      </c>
      <c r="F1325" t="str">
        <f>MID('For utfylling'!$C1325,3,1)</f>
        <v/>
      </c>
      <c r="G1325" t="str">
        <f>MID('For utfylling'!$C1325,4,1)</f>
        <v/>
      </c>
      <c r="H1325" t="str">
        <f>MID('For utfylling'!$C1325,5,1)</f>
        <v/>
      </c>
      <c r="I1325" t="str">
        <f>MID('For utfylling'!$C1325,6,1)</f>
        <v/>
      </c>
      <c r="J1325" t="str">
        <f>MID('For utfylling'!$C1325,7,1)</f>
        <v/>
      </c>
      <c r="K1325" t="str">
        <f>MID('For utfylling'!$C1325,8,1)</f>
        <v/>
      </c>
      <c r="L1325" t="str">
        <f>MID('For utfylling'!$C1325,9,1)</f>
        <v/>
      </c>
      <c r="M1325" t="str">
        <f>MID('For utfylling'!$C1325,10,1)</f>
        <v/>
      </c>
      <c r="N1325" t="str">
        <f>RIGHT('For utfylling'!C1325,1)</f>
        <v/>
      </c>
      <c r="O1325">
        <f>IF(LEN('For utfylling'!C1325)&lt;11,1.1,SUM((D1325*$D$1+E1325*$E$1+F1325*$F$1+G1325*$G$1+H1325*$H$1+I1325*$I$1+J1325*$J$1+K1325*$K$1+L1325*$L$1+M1325*$M$1+N1325*$N$1))/11)</f>
        <v>1.1000000000000001</v>
      </c>
      <c r="P1325">
        <f>IF(LEN('For utfylling'!C1325)&lt;11,1.1,SUM((D1325*$D$2+E1325*$E$2+F1325*$F$2+G1325*$G$2+H1325*$H$2+I1325*$I$2+J1325*$J$2+K1325*$K$2+L1325*$L$2+M1325*$M$2))/11)</f>
        <v>1.1000000000000001</v>
      </c>
      <c r="S1325">
        <f t="shared" si="40"/>
        <v>19</v>
      </c>
      <c r="T1325">
        <f>YEAR('For utfylling'!B1325)</f>
        <v>1900</v>
      </c>
      <c r="U1325">
        <f t="shared" si="41"/>
        <v>1881</v>
      </c>
      <c r="V1325">
        <f>IF(OR(U1325='For utfylling'!F1325,U1325=('For utfylling'!F1325+1),U1325=('For utfylling'!F1325-1)),1,0)</f>
        <v>0</v>
      </c>
    </row>
    <row r="1326" spans="4:22" x14ac:dyDescent="0.2">
      <c r="D1326" t="str">
        <f>MID('For utfylling'!$C1326,1,1)</f>
        <v/>
      </c>
      <c r="E1326" t="str">
        <f>MID('For utfylling'!$C1326,2,1)</f>
        <v/>
      </c>
      <c r="F1326" t="str">
        <f>MID('For utfylling'!$C1326,3,1)</f>
        <v/>
      </c>
      <c r="G1326" t="str">
        <f>MID('For utfylling'!$C1326,4,1)</f>
        <v/>
      </c>
      <c r="H1326" t="str">
        <f>MID('For utfylling'!$C1326,5,1)</f>
        <v/>
      </c>
      <c r="I1326" t="str">
        <f>MID('For utfylling'!$C1326,6,1)</f>
        <v/>
      </c>
      <c r="J1326" t="str">
        <f>MID('For utfylling'!$C1326,7,1)</f>
        <v/>
      </c>
      <c r="K1326" t="str">
        <f>MID('For utfylling'!$C1326,8,1)</f>
        <v/>
      </c>
      <c r="L1326" t="str">
        <f>MID('For utfylling'!$C1326,9,1)</f>
        <v/>
      </c>
      <c r="M1326" t="str">
        <f>MID('For utfylling'!$C1326,10,1)</f>
        <v/>
      </c>
      <c r="N1326" t="str">
        <f>RIGHT('For utfylling'!C1326,1)</f>
        <v/>
      </c>
      <c r="O1326">
        <f>IF(LEN('For utfylling'!C1326)&lt;11,1.1,SUM((D1326*$D$1+E1326*$E$1+F1326*$F$1+G1326*$G$1+H1326*$H$1+I1326*$I$1+J1326*$J$1+K1326*$K$1+L1326*$L$1+M1326*$M$1+N1326*$N$1))/11)</f>
        <v>1.1000000000000001</v>
      </c>
      <c r="P1326">
        <f>IF(LEN('For utfylling'!C1326)&lt;11,1.1,SUM((D1326*$D$2+E1326*$E$2+F1326*$F$2+G1326*$G$2+H1326*$H$2+I1326*$I$2+J1326*$J$2+K1326*$K$2+L1326*$L$2+M1326*$M$2))/11)</f>
        <v>1.1000000000000001</v>
      </c>
      <c r="S1326">
        <f t="shared" si="40"/>
        <v>19</v>
      </c>
      <c r="T1326">
        <f>YEAR('For utfylling'!B1326)</f>
        <v>1900</v>
      </c>
      <c r="U1326">
        <f t="shared" si="41"/>
        <v>1881</v>
      </c>
      <c r="V1326">
        <f>IF(OR(U1326='For utfylling'!F1326,U1326=('For utfylling'!F1326+1),U1326=('For utfylling'!F1326-1)),1,0)</f>
        <v>0</v>
      </c>
    </row>
    <row r="1327" spans="4:22" x14ac:dyDescent="0.2">
      <c r="D1327" t="str">
        <f>MID('For utfylling'!$C1327,1,1)</f>
        <v/>
      </c>
      <c r="E1327" t="str">
        <f>MID('For utfylling'!$C1327,2,1)</f>
        <v/>
      </c>
      <c r="F1327" t="str">
        <f>MID('For utfylling'!$C1327,3,1)</f>
        <v/>
      </c>
      <c r="G1327" t="str">
        <f>MID('For utfylling'!$C1327,4,1)</f>
        <v/>
      </c>
      <c r="H1327" t="str">
        <f>MID('For utfylling'!$C1327,5,1)</f>
        <v/>
      </c>
      <c r="I1327" t="str">
        <f>MID('For utfylling'!$C1327,6,1)</f>
        <v/>
      </c>
      <c r="J1327" t="str">
        <f>MID('For utfylling'!$C1327,7,1)</f>
        <v/>
      </c>
      <c r="K1327" t="str">
        <f>MID('For utfylling'!$C1327,8,1)</f>
        <v/>
      </c>
      <c r="L1327" t="str">
        <f>MID('For utfylling'!$C1327,9,1)</f>
        <v/>
      </c>
      <c r="M1327" t="str">
        <f>MID('For utfylling'!$C1327,10,1)</f>
        <v/>
      </c>
      <c r="N1327" t="str">
        <f>RIGHT('For utfylling'!C1327,1)</f>
        <v/>
      </c>
      <c r="O1327">
        <f>IF(LEN('For utfylling'!C1327)&lt;11,1.1,SUM((D1327*$D$1+E1327*$E$1+F1327*$F$1+G1327*$G$1+H1327*$H$1+I1327*$I$1+J1327*$J$1+K1327*$K$1+L1327*$L$1+M1327*$M$1+N1327*$N$1))/11)</f>
        <v>1.1000000000000001</v>
      </c>
      <c r="P1327">
        <f>IF(LEN('For utfylling'!C1327)&lt;11,1.1,SUM((D1327*$D$2+E1327*$E$2+F1327*$F$2+G1327*$G$2+H1327*$H$2+I1327*$I$2+J1327*$J$2+K1327*$K$2+L1327*$L$2+M1327*$M$2))/11)</f>
        <v>1.1000000000000001</v>
      </c>
      <c r="S1327">
        <f t="shared" si="40"/>
        <v>19</v>
      </c>
      <c r="T1327">
        <f>YEAR('For utfylling'!B1327)</f>
        <v>1900</v>
      </c>
      <c r="U1327">
        <f t="shared" si="41"/>
        <v>1881</v>
      </c>
      <c r="V1327">
        <f>IF(OR(U1327='For utfylling'!F1327,U1327=('For utfylling'!F1327+1),U1327=('For utfylling'!F1327-1)),1,0)</f>
        <v>0</v>
      </c>
    </row>
    <row r="1328" spans="4:22" x14ac:dyDescent="0.2">
      <c r="D1328" t="str">
        <f>MID('For utfylling'!$C1328,1,1)</f>
        <v/>
      </c>
      <c r="E1328" t="str">
        <f>MID('For utfylling'!$C1328,2,1)</f>
        <v/>
      </c>
      <c r="F1328" t="str">
        <f>MID('For utfylling'!$C1328,3,1)</f>
        <v/>
      </c>
      <c r="G1328" t="str">
        <f>MID('For utfylling'!$C1328,4,1)</f>
        <v/>
      </c>
      <c r="H1328" t="str">
        <f>MID('For utfylling'!$C1328,5,1)</f>
        <v/>
      </c>
      <c r="I1328" t="str">
        <f>MID('For utfylling'!$C1328,6,1)</f>
        <v/>
      </c>
      <c r="J1328" t="str">
        <f>MID('For utfylling'!$C1328,7,1)</f>
        <v/>
      </c>
      <c r="K1328" t="str">
        <f>MID('For utfylling'!$C1328,8,1)</f>
        <v/>
      </c>
      <c r="L1328" t="str">
        <f>MID('For utfylling'!$C1328,9,1)</f>
        <v/>
      </c>
      <c r="M1328" t="str">
        <f>MID('For utfylling'!$C1328,10,1)</f>
        <v/>
      </c>
      <c r="N1328" t="str">
        <f>RIGHT('For utfylling'!C1328,1)</f>
        <v/>
      </c>
      <c r="O1328">
        <f>IF(LEN('For utfylling'!C1328)&lt;11,1.1,SUM((D1328*$D$1+E1328*$E$1+F1328*$F$1+G1328*$G$1+H1328*$H$1+I1328*$I$1+J1328*$J$1+K1328*$K$1+L1328*$L$1+M1328*$M$1+N1328*$N$1))/11)</f>
        <v>1.1000000000000001</v>
      </c>
      <c r="P1328">
        <f>IF(LEN('For utfylling'!C1328)&lt;11,1.1,SUM((D1328*$D$2+E1328*$E$2+F1328*$F$2+G1328*$G$2+H1328*$H$2+I1328*$I$2+J1328*$J$2+K1328*$K$2+L1328*$L$2+M1328*$M$2))/11)</f>
        <v>1.1000000000000001</v>
      </c>
      <c r="S1328">
        <f t="shared" si="40"/>
        <v>19</v>
      </c>
      <c r="T1328">
        <f>YEAR('For utfylling'!B1328)</f>
        <v>1900</v>
      </c>
      <c r="U1328">
        <f t="shared" si="41"/>
        <v>1881</v>
      </c>
      <c r="V1328">
        <f>IF(OR(U1328='For utfylling'!F1328,U1328=('For utfylling'!F1328+1),U1328=('For utfylling'!F1328-1)),1,0)</f>
        <v>0</v>
      </c>
    </row>
    <row r="1329" spans="4:22" x14ac:dyDescent="0.2">
      <c r="D1329" t="str">
        <f>MID('For utfylling'!$C1329,1,1)</f>
        <v/>
      </c>
      <c r="E1329" t="str">
        <f>MID('For utfylling'!$C1329,2,1)</f>
        <v/>
      </c>
      <c r="F1329" t="str">
        <f>MID('For utfylling'!$C1329,3,1)</f>
        <v/>
      </c>
      <c r="G1329" t="str">
        <f>MID('For utfylling'!$C1329,4,1)</f>
        <v/>
      </c>
      <c r="H1329" t="str">
        <f>MID('For utfylling'!$C1329,5,1)</f>
        <v/>
      </c>
      <c r="I1329" t="str">
        <f>MID('For utfylling'!$C1329,6,1)</f>
        <v/>
      </c>
      <c r="J1329" t="str">
        <f>MID('For utfylling'!$C1329,7,1)</f>
        <v/>
      </c>
      <c r="K1329" t="str">
        <f>MID('For utfylling'!$C1329,8,1)</f>
        <v/>
      </c>
      <c r="L1329" t="str">
        <f>MID('For utfylling'!$C1329,9,1)</f>
        <v/>
      </c>
      <c r="M1329" t="str">
        <f>MID('For utfylling'!$C1329,10,1)</f>
        <v/>
      </c>
      <c r="N1329" t="str">
        <f>RIGHT('For utfylling'!C1329,1)</f>
        <v/>
      </c>
      <c r="O1329">
        <f>IF(LEN('For utfylling'!C1329)&lt;11,1.1,SUM((D1329*$D$1+E1329*$E$1+F1329*$F$1+G1329*$G$1+H1329*$H$1+I1329*$I$1+J1329*$J$1+K1329*$K$1+L1329*$L$1+M1329*$M$1+N1329*$N$1))/11)</f>
        <v>1.1000000000000001</v>
      </c>
      <c r="P1329">
        <f>IF(LEN('For utfylling'!C1329)&lt;11,1.1,SUM((D1329*$D$2+E1329*$E$2+F1329*$F$2+G1329*$G$2+H1329*$H$2+I1329*$I$2+J1329*$J$2+K1329*$K$2+L1329*$L$2+M1329*$M$2))/11)</f>
        <v>1.1000000000000001</v>
      </c>
      <c r="S1329">
        <f t="shared" si="40"/>
        <v>19</v>
      </c>
      <c r="T1329">
        <f>YEAR('For utfylling'!B1329)</f>
        <v>1900</v>
      </c>
      <c r="U1329">
        <f t="shared" si="41"/>
        <v>1881</v>
      </c>
      <c r="V1329">
        <f>IF(OR(U1329='For utfylling'!F1329,U1329=('For utfylling'!F1329+1),U1329=('For utfylling'!F1329-1)),1,0)</f>
        <v>0</v>
      </c>
    </row>
    <row r="1330" spans="4:22" x14ac:dyDescent="0.2">
      <c r="D1330" t="str">
        <f>MID('For utfylling'!$C1330,1,1)</f>
        <v/>
      </c>
      <c r="E1330" t="str">
        <f>MID('For utfylling'!$C1330,2,1)</f>
        <v/>
      </c>
      <c r="F1330" t="str">
        <f>MID('For utfylling'!$C1330,3,1)</f>
        <v/>
      </c>
      <c r="G1330" t="str">
        <f>MID('For utfylling'!$C1330,4,1)</f>
        <v/>
      </c>
      <c r="H1330" t="str">
        <f>MID('For utfylling'!$C1330,5,1)</f>
        <v/>
      </c>
      <c r="I1330" t="str">
        <f>MID('For utfylling'!$C1330,6,1)</f>
        <v/>
      </c>
      <c r="J1330" t="str">
        <f>MID('For utfylling'!$C1330,7,1)</f>
        <v/>
      </c>
      <c r="K1330" t="str">
        <f>MID('For utfylling'!$C1330,8,1)</f>
        <v/>
      </c>
      <c r="L1330" t="str">
        <f>MID('For utfylling'!$C1330,9,1)</f>
        <v/>
      </c>
      <c r="M1330" t="str">
        <f>MID('For utfylling'!$C1330,10,1)</f>
        <v/>
      </c>
      <c r="N1330" t="str">
        <f>RIGHT('For utfylling'!C1330,1)</f>
        <v/>
      </c>
      <c r="O1330">
        <f>IF(LEN('For utfylling'!C1330)&lt;11,1.1,SUM((D1330*$D$1+E1330*$E$1+F1330*$F$1+G1330*$G$1+H1330*$H$1+I1330*$I$1+J1330*$J$1+K1330*$K$1+L1330*$L$1+M1330*$M$1+N1330*$N$1))/11)</f>
        <v>1.1000000000000001</v>
      </c>
      <c r="P1330">
        <f>IF(LEN('For utfylling'!C1330)&lt;11,1.1,SUM((D1330*$D$2+E1330*$E$2+F1330*$F$2+G1330*$G$2+H1330*$H$2+I1330*$I$2+J1330*$J$2+K1330*$K$2+L1330*$L$2+M1330*$M$2))/11)</f>
        <v>1.1000000000000001</v>
      </c>
      <c r="S1330">
        <f t="shared" si="40"/>
        <v>19</v>
      </c>
      <c r="T1330">
        <f>YEAR('For utfylling'!B1330)</f>
        <v>1900</v>
      </c>
      <c r="U1330">
        <f t="shared" si="41"/>
        <v>1881</v>
      </c>
      <c r="V1330">
        <f>IF(OR(U1330='For utfylling'!F1330,U1330=('For utfylling'!F1330+1),U1330=('For utfylling'!F1330-1)),1,0)</f>
        <v>0</v>
      </c>
    </row>
    <row r="1331" spans="4:22" x14ac:dyDescent="0.2">
      <c r="D1331" t="str">
        <f>MID('For utfylling'!$C1331,1,1)</f>
        <v/>
      </c>
      <c r="E1331" t="str">
        <f>MID('For utfylling'!$C1331,2,1)</f>
        <v/>
      </c>
      <c r="F1331" t="str">
        <f>MID('For utfylling'!$C1331,3,1)</f>
        <v/>
      </c>
      <c r="G1331" t="str">
        <f>MID('For utfylling'!$C1331,4,1)</f>
        <v/>
      </c>
      <c r="H1331" t="str">
        <f>MID('For utfylling'!$C1331,5,1)</f>
        <v/>
      </c>
      <c r="I1331" t="str">
        <f>MID('For utfylling'!$C1331,6,1)</f>
        <v/>
      </c>
      <c r="J1331" t="str">
        <f>MID('For utfylling'!$C1331,7,1)</f>
        <v/>
      </c>
      <c r="K1331" t="str">
        <f>MID('For utfylling'!$C1331,8,1)</f>
        <v/>
      </c>
      <c r="L1331" t="str">
        <f>MID('For utfylling'!$C1331,9,1)</f>
        <v/>
      </c>
      <c r="M1331" t="str">
        <f>MID('For utfylling'!$C1331,10,1)</f>
        <v/>
      </c>
      <c r="N1331" t="str">
        <f>RIGHT('For utfylling'!C1331,1)</f>
        <v/>
      </c>
      <c r="O1331">
        <f>IF(LEN('For utfylling'!C1331)&lt;11,1.1,SUM((D1331*$D$1+E1331*$E$1+F1331*$F$1+G1331*$G$1+H1331*$H$1+I1331*$I$1+J1331*$J$1+K1331*$K$1+L1331*$L$1+M1331*$M$1+N1331*$N$1))/11)</f>
        <v>1.1000000000000001</v>
      </c>
      <c r="P1331">
        <f>IF(LEN('For utfylling'!C1331)&lt;11,1.1,SUM((D1331*$D$2+E1331*$E$2+F1331*$F$2+G1331*$G$2+H1331*$H$2+I1331*$I$2+J1331*$J$2+K1331*$K$2+L1331*$L$2+M1331*$M$2))/11)</f>
        <v>1.1000000000000001</v>
      </c>
      <c r="S1331">
        <f t="shared" si="40"/>
        <v>19</v>
      </c>
      <c r="T1331">
        <f>YEAR('For utfylling'!B1331)</f>
        <v>1900</v>
      </c>
      <c r="U1331">
        <f t="shared" si="41"/>
        <v>1881</v>
      </c>
      <c r="V1331">
        <f>IF(OR(U1331='For utfylling'!F1331,U1331=('For utfylling'!F1331+1),U1331=('For utfylling'!F1331-1)),1,0)</f>
        <v>0</v>
      </c>
    </row>
    <row r="1332" spans="4:22" x14ac:dyDescent="0.2">
      <c r="D1332" t="str">
        <f>MID('For utfylling'!$C1332,1,1)</f>
        <v/>
      </c>
      <c r="E1332" t="str">
        <f>MID('For utfylling'!$C1332,2,1)</f>
        <v/>
      </c>
      <c r="F1332" t="str">
        <f>MID('For utfylling'!$C1332,3,1)</f>
        <v/>
      </c>
      <c r="G1332" t="str">
        <f>MID('For utfylling'!$C1332,4,1)</f>
        <v/>
      </c>
      <c r="H1332" t="str">
        <f>MID('For utfylling'!$C1332,5,1)</f>
        <v/>
      </c>
      <c r="I1332" t="str">
        <f>MID('For utfylling'!$C1332,6,1)</f>
        <v/>
      </c>
      <c r="J1332" t="str">
        <f>MID('For utfylling'!$C1332,7,1)</f>
        <v/>
      </c>
      <c r="K1332" t="str">
        <f>MID('For utfylling'!$C1332,8,1)</f>
        <v/>
      </c>
      <c r="L1332" t="str">
        <f>MID('For utfylling'!$C1332,9,1)</f>
        <v/>
      </c>
      <c r="M1332" t="str">
        <f>MID('For utfylling'!$C1332,10,1)</f>
        <v/>
      </c>
      <c r="N1332" t="str">
        <f>RIGHT('For utfylling'!C1332,1)</f>
        <v/>
      </c>
      <c r="O1332">
        <f>IF(LEN('For utfylling'!C1332)&lt;11,1.1,SUM((D1332*$D$1+E1332*$E$1+F1332*$F$1+G1332*$G$1+H1332*$H$1+I1332*$I$1+J1332*$J$1+K1332*$K$1+L1332*$L$1+M1332*$M$1+N1332*$N$1))/11)</f>
        <v>1.1000000000000001</v>
      </c>
      <c r="P1332">
        <f>IF(LEN('For utfylling'!C1332)&lt;11,1.1,SUM((D1332*$D$2+E1332*$E$2+F1332*$F$2+G1332*$G$2+H1332*$H$2+I1332*$I$2+J1332*$J$2+K1332*$K$2+L1332*$L$2+M1332*$M$2))/11)</f>
        <v>1.1000000000000001</v>
      </c>
      <c r="S1332">
        <f t="shared" si="40"/>
        <v>19</v>
      </c>
      <c r="T1332">
        <f>YEAR('For utfylling'!B1332)</f>
        <v>1900</v>
      </c>
      <c r="U1332">
        <f t="shared" si="41"/>
        <v>1881</v>
      </c>
      <c r="V1332">
        <f>IF(OR(U1332='For utfylling'!F1332,U1332=('For utfylling'!F1332+1),U1332=('For utfylling'!F1332-1)),1,0)</f>
        <v>0</v>
      </c>
    </row>
    <row r="1333" spans="4:22" x14ac:dyDescent="0.2">
      <c r="D1333" t="str">
        <f>MID('For utfylling'!$C1333,1,1)</f>
        <v/>
      </c>
      <c r="E1333" t="str">
        <f>MID('For utfylling'!$C1333,2,1)</f>
        <v/>
      </c>
      <c r="F1333" t="str">
        <f>MID('For utfylling'!$C1333,3,1)</f>
        <v/>
      </c>
      <c r="G1333" t="str">
        <f>MID('For utfylling'!$C1333,4,1)</f>
        <v/>
      </c>
      <c r="H1333" t="str">
        <f>MID('For utfylling'!$C1333,5,1)</f>
        <v/>
      </c>
      <c r="I1333" t="str">
        <f>MID('For utfylling'!$C1333,6,1)</f>
        <v/>
      </c>
      <c r="J1333" t="str">
        <f>MID('For utfylling'!$C1333,7,1)</f>
        <v/>
      </c>
      <c r="K1333" t="str">
        <f>MID('For utfylling'!$C1333,8,1)</f>
        <v/>
      </c>
      <c r="L1333" t="str">
        <f>MID('For utfylling'!$C1333,9,1)</f>
        <v/>
      </c>
      <c r="M1333" t="str">
        <f>MID('For utfylling'!$C1333,10,1)</f>
        <v/>
      </c>
      <c r="N1333" t="str">
        <f>RIGHT('For utfylling'!C1333,1)</f>
        <v/>
      </c>
      <c r="O1333">
        <f>IF(LEN('For utfylling'!C1333)&lt;11,1.1,SUM((D1333*$D$1+E1333*$E$1+F1333*$F$1+G1333*$G$1+H1333*$H$1+I1333*$I$1+J1333*$J$1+K1333*$K$1+L1333*$L$1+M1333*$M$1+N1333*$N$1))/11)</f>
        <v>1.1000000000000001</v>
      </c>
      <c r="P1333">
        <f>IF(LEN('For utfylling'!C1333)&lt;11,1.1,SUM((D1333*$D$2+E1333*$E$2+F1333*$F$2+G1333*$G$2+H1333*$H$2+I1333*$I$2+J1333*$J$2+K1333*$K$2+L1333*$L$2+M1333*$M$2))/11)</f>
        <v>1.1000000000000001</v>
      </c>
      <c r="S1333">
        <f t="shared" si="40"/>
        <v>19</v>
      </c>
      <c r="T1333">
        <f>YEAR('For utfylling'!B1333)</f>
        <v>1900</v>
      </c>
      <c r="U1333">
        <f t="shared" si="41"/>
        <v>1881</v>
      </c>
      <c r="V1333">
        <f>IF(OR(U1333='For utfylling'!F1333,U1333=('For utfylling'!F1333+1),U1333=('For utfylling'!F1333-1)),1,0)</f>
        <v>0</v>
      </c>
    </row>
    <row r="1334" spans="4:22" x14ac:dyDescent="0.2">
      <c r="D1334" t="str">
        <f>MID('For utfylling'!$C1334,1,1)</f>
        <v/>
      </c>
      <c r="E1334" t="str">
        <f>MID('For utfylling'!$C1334,2,1)</f>
        <v/>
      </c>
      <c r="F1334" t="str">
        <f>MID('For utfylling'!$C1334,3,1)</f>
        <v/>
      </c>
      <c r="G1334" t="str">
        <f>MID('For utfylling'!$C1334,4,1)</f>
        <v/>
      </c>
      <c r="H1334" t="str">
        <f>MID('For utfylling'!$C1334,5,1)</f>
        <v/>
      </c>
      <c r="I1334" t="str">
        <f>MID('For utfylling'!$C1334,6,1)</f>
        <v/>
      </c>
      <c r="J1334" t="str">
        <f>MID('For utfylling'!$C1334,7,1)</f>
        <v/>
      </c>
      <c r="K1334" t="str">
        <f>MID('For utfylling'!$C1334,8,1)</f>
        <v/>
      </c>
      <c r="L1334" t="str">
        <f>MID('For utfylling'!$C1334,9,1)</f>
        <v/>
      </c>
      <c r="M1334" t="str">
        <f>MID('For utfylling'!$C1334,10,1)</f>
        <v/>
      </c>
      <c r="N1334" t="str">
        <f>RIGHT('For utfylling'!C1334,1)</f>
        <v/>
      </c>
      <c r="O1334">
        <f>IF(LEN('For utfylling'!C1334)&lt;11,1.1,SUM((D1334*$D$1+E1334*$E$1+F1334*$F$1+G1334*$G$1+H1334*$H$1+I1334*$I$1+J1334*$J$1+K1334*$K$1+L1334*$L$1+M1334*$M$1+N1334*$N$1))/11)</f>
        <v>1.1000000000000001</v>
      </c>
      <c r="P1334">
        <f>IF(LEN('For utfylling'!C1334)&lt;11,1.1,SUM((D1334*$D$2+E1334*$E$2+F1334*$F$2+G1334*$G$2+H1334*$H$2+I1334*$I$2+J1334*$J$2+K1334*$K$2+L1334*$L$2+M1334*$M$2))/11)</f>
        <v>1.1000000000000001</v>
      </c>
      <c r="S1334">
        <f t="shared" si="40"/>
        <v>19</v>
      </c>
      <c r="T1334">
        <f>YEAR('For utfylling'!B1334)</f>
        <v>1900</v>
      </c>
      <c r="U1334">
        <f t="shared" si="41"/>
        <v>1881</v>
      </c>
      <c r="V1334">
        <f>IF(OR(U1334='For utfylling'!F1334,U1334=('For utfylling'!F1334+1),U1334=('For utfylling'!F1334-1)),1,0)</f>
        <v>0</v>
      </c>
    </row>
    <row r="1335" spans="4:22" x14ac:dyDescent="0.2">
      <c r="D1335" t="str">
        <f>MID('For utfylling'!$C1335,1,1)</f>
        <v/>
      </c>
      <c r="E1335" t="str">
        <f>MID('For utfylling'!$C1335,2,1)</f>
        <v/>
      </c>
      <c r="F1335" t="str">
        <f>MID('For utfylling'!$C1335,3,1)</f>
        <v/>
      </c>
      <c r="G1335" t="str">
        <f>MID('For utfylling'!$C1335,4,1)</f>
        <v/>
      </c>
      <c r="H1335" t="str">
        <f>MID('For utfylling'!$C1335,5,1)</f>
        <v/>
      </c>
      <c r="I1335" t="str">
        <f>MID('For utfylling'!$C1335,6,1)</f>
        <v/>
      </c>
      <c r="J1335" t="str">
        <f>MID('For utfylling'!$C1335,7,1)</f>
        <v/>
      </c>
      <c r="K1335" t="str">
        <f>MID('For utfylling'!$C1335,8,1)</f>
        <v/>
      </c>
      <c r="L1335" t="str">
        <f>MID('For utfylling'!$C1335,9,1)</f>
        <v/>
      </c>
      <c r="M1335" t="str">
        <f>MID('For utfylling'!$C1335,10,1)</f>
        <v/>
      </c>
      <c r="N1335" t="str">
        <f>RIGHT('For utfylling'!C1335,1)</f>
        <v/>
      </c>
      <c r="O1335">
        <f>IF(LEN('For utfylling'!C1335)&lt;11,1.1,SUM((D1335*$D$1+E1335*$E$1+F1335*$F$1+G1335*$G$1+H1335*$H$1+I1335*$I$1+J1335*$J$1+K1335*$K$1+L1335*$L$1+M1335*$M$1+N1335*$N$1))/11)</f>
        <v>1.1000000000000001</v>
      </c>
      <c r="P1335">
        <f>IF(LEN('For utfylling'!C1335)&lt;11,1.1,SUM((D1335*$D$2+E1335*$E$2+F1335*$F$2+G1335*$G$2+H1335*$H$2+I1335*$I$2+J1335*$J$2+K1335*$K$2+L1335*$L$2+M1335*$M$2))/11)</f>
        <v>1.1000000000000001</v>
      </c>
      <c r="S1335">
        <f t="shared" si="40"/>
        <v>19</v>
      </c>
      <c r="T1335">
        <f>YEAR('For utfylling'!B1335)</f>
        <v>1900</v>
      </c>
      <c r="U1335">
        <f t="shared" si="41"/>
        <v>1881</v>
      </c>
      <c r="V1335">
        <f>IF(OR(U1335='For utfylling'!F1335,U1335=('For utfylling'!F1335+1),U1335=('For utfylling'!F1335-1)),1,0)</f>
        <v>0</v>
      </c>
    </row>
    <row r="1336" spans="4:22" x14ac:dyDescent="0.2">
      <c r="D1336" t="str">
        <f>MID('For utfylling'!$C1336,1,1)</f>
        <v/>
      </c>
      <c r="E1336" t="str">
        <f>MID('For utfylling'!$C1336,2,1)</f>
        <v/>
      </c>
      <c r="F1336" t="str">
        <f>MID('For utfylling'!$C1336,3,1)</f>
        <v/>
      </c>
      <c r="G1336" t="str">
        <f>MID('For utfylling'!$C1336,4,1)</f>
        <v/>
      </c>
      <c r="H1336" t="str">
        <f>MID('For utfylling'!$C1336,5,1)</f>
        <v/>
      </c>
      <c r="I1336" t="str">
        <f>MID('For utfylling'!$C1336,6,1)</f>
        <v/>
      </c>
      <c r="J1336" t="str">
        <f>MID('For utfylling'!$C1336,7,1)</f>
        <v/>
      </c>
      <c r="K1336" t="str">
        <f>MID('For utfylling'!$C1336,8,1)</f>
        <v/>
      </c>
      <c r="L1336" t="str">
        <f>MID('For utfylling'!$C1336,9,1)</f>
        <v/>
      </c>
      <c r="M1336" t="str">
        <f>MID('For utfylling'!$C1336,10,1)</f>
        <v/>
      </c>
      <c r="N1336" t="str">
        <f>RIGHT('For utfylling'!C1336,1)</f>
        <v/>
      </c>
      <c r="O1336">
        <f>IF(LEN('For utfylling'!C1336)&lt;11,1.1,SUM((D1336*$D$1+E1336*$E$1+F1336*$F$1+G1336*$G$1+H1336*$H$1+I1336*$I$1+J1336*$J$1+K1336*$K$1+L1336*$L$1+M1336*$M$1+N1336*$N$1))/11)</f>
        <v>1.1000000000000001</v>
      </c>
      <c r="P1336">
        <f>IF(LEN('For utfylling'!C1336)&lt;11,1.1,SUM((D1336*$D$2+E1336*$E$2+F1336*$F$2+G1336*$G$2+H1336*$H$2+I1336*$I$2+J1336*$J$2+K1336*$K$2+L1336*$L$2+M1336*$M$2))/11)</f>
        <v>1.1000000000000001</v>
      </c>
      <c r="S1336">
        <f t="shared" si="40"/>
        <v>19</v>
      </c>
      <c r="T1336">
        <f>YEAR('For utfylling'!B1336)</f>
        <v>1900</v>
      </c>
      <c r="U1336">
        <f t="shared" si="41"/>
        <v>1881</v>
      </c>
      <c r="V1336">
        <f>IF(OR(U1336='For utfylling'!F1336,U1336=('For utfylling'!F1336+1),U1336=('For utfylling'!F1336-1)),1,0)</f>
        <v>0</v>
      </c>
    </row>
    <row r="1337" spans="4:22" x14ac:dyDescent="0.2">
      <c r="D1337" t="str">
        <f>MID('For utfylling'!$C1337,1,1)</f>
        <v/>
      </c>
      <c r="E1337" t="str">
        <f>MID('For utfylling'!$C1337,2,1)</f>
        <v/>
      </c>
      <c r="F1337" t="str">
        <f>MID('For utfylling'!$C1337,3,1)</f>
        <v/>
      </c>
      <c r="G1337" t="str">
        <f>MID('For utfylling'!$C1337,4,1)</f>
        <v/>
      </c>
      <c r="H1337" t="str">
        <f>MID('For utfylling'!$C1337,5,1)</f>
        <v/>
      </c>
      <c r="I1337" t="str">
        <f>MID('For utfylling'!$C1337,6,1)</f>
        <v/>
      </c>
      <c r="J1337" t="str">
        <f>MID('For utfylling'!$C1337,7,1)</f>
        <v/>
      </c>
      <c r="K1337" t="str">
        <f>MID('For utfylling'!$C1337,8,1)</f>
        <v/>
      </c>
      <c r="L1337" t="str">
        <f>MID('For utfylling'!$C1337,9,1)</f>
        <v/>
      </c>
      <c r="M1337" t="str">
        <f>MID('For utfylling'!$C1337,10,1)</f>
        <v/>
      </c>
      <c r="N1337" t="str">
        <f>RIGHT('For utfylling'!C1337,1)</f>
        <v/>
      </c>
      <c r="O1337">
        <f>IF(LEN('For utfylling'!C1337)&lt;11,1.1,SUM((D1337*$D$1+E1337*$E$1+F1337*$F$1+G1337*$G$1+H1337*$H$1+I1337*$I$1+J1337*$J$1+K1337*$K$1+L1337*$L$1+M1337*$M$1+N1337*$N$1))/11)</f>
        <v>1.1000000000000001</v>
      </c>
      <c r="P1337">
        <f>IF(LEN('For utfylling'!C1337)&lt;11,1.1,SUM((D1337*$D$2+E1337*$E$2+F1337*$F$2+G1337*$G$2+H1337*$H$2+I1337*$I$2+J1337*$J$2+K1337*$K$2+L1337*$L$2+M1337*$M$2))/11)</f>
        <v>1.1000000000000001</v>
      </c>
      <c r="S1337">
        <f t="shared" si="40"/>
        <v>19</v>
      </c>
      <c r="T1337">
        <f>YEAR('For utfylling'!B1337)</f>
        <v>1900</v>
      </c>
      <c r="U1337">
        <f t="shared" si="41"/>
        <v>1881</v>
      </c>
      <c r="V1337">
        <f>IF(OR(U1337='For utfylling'!F1337,U1337=('For utfylling'!F1337+1),U1337=('For utfylling'!F1337-1)),1,0)</f>
        <v>0</v>
      </c>
    </row>
    <row r="1338" spans="4:22" x14ac:dyDescent="0.2">
      <c r="D1338" t="str">
        <f>MID('For utfylling'!$C1338,1,1)</f>
        <v/>
      </c>
      <c r="E1338" t="str">
        <f>MID('For utfylling'!$C1338,2,1)</f>
        <v/>
      </c>
      <c r="F1338" t="str">
        <f>MID('For utfylling'!$C1338,3,1)</f>
        <v/>
      </c>
      <c r="G1338" t="str">
        <f>MID('For utfylling'!$C1338,4,1)</f>
        <v/>
      </c>
      <c r="H1338" t="str">
        <f>MID('For utfylling'!$C1338,5,1)</f>
        <v/>
      </c>
      <c r="I1338" t="str">
        <f>MID('For utfylling'!$C1338,6,1)</f>
        <v/>
      </c>
      <c r="J1338" t="str">
        <f>MID('For utfylling'!$C1338,7,1)</f>
        <v/>
      </c>
      <c r="K1338" t="str">
        <f>MID('For utfylling'!$C1338,8,1)</f>
        <v/>
      </c>
      <c r="L1338" t="str">
        <f>MID('For utfylling'!$C1338,9,1)</f>
        <v/>
      </c>
      <c r="M1338" t="str">
        <f>MID('For utfylling'!$C1338,10,1)</f>
        <v/>
      </c>
      <c r="N1338" t="str">
        <f>RIGHT('For utfylling'!C1338,1)</f>
        <v/>
      </c>
      <c r="O1338">
        <f>IF(LEN('For utfylling'!C1338)&lt;11,1.1,SUM((D1338*$D$1+E1338*$E$1+F1338*$F$1+G1338*$G$1+H1338*$H$1+I1338*$I$1+J1338*$J$1+K1338*$K$1+L1338*$L$1+M1338*$M$1+N1338*$N$1))/11)</f>
        <v>1.1000000000000001</v>
      </c>
      <c r="P1338">
        <f>IF(LEN('For utfylling'!C1338)&lt;11,1.1,SUM((D1338*$D$2+E1338*$E$2+F1338*$F$2+G1338*$G$2+H1338*$H$2+I1338*$I$2+J1338*$J$2+K1338*$K$2+L1338*$L$2+M1338*$M$2))/11)</f>
        <v>1.1000000000000001</v>
      </c>
      <c r="S1338">
        <f t="shared" si="40"/>
        <v>19</v>
      </c>
      <c r="T1338">
        <f>YEAR('For utfylling'!B1338)</f>
        <v>1900</v>
      </c>
      <c r="U1338">
        <f t="shared" si="41"/>
        <v>1881</v>
      </c>
      <c r="V1338">
        <f>IF(OR(U1338='For utfylling'!F1338,U1338=('For utfylling'!F1338+1),U1338=('For utfylling'!F1338-1)),1,0)</f>
        <v>0</v>
      </c>
    </row>
    <row r="1339" spans="4:22" x14ac:dyDescent="0.2">
      <c r="D1339" t="str">
        <f>MID('For utfylling'!$C1339,1,1)</f>
        <v/>
      </c>
      <c r="E1339" t="str">
        <f>MID('For utfylling'!$C1339,2,1)</f>
        <v/>
      </c>
      <c r="F1339" t="str">
        <f>MID('For utfylling'!$C1339,3,1)</f>
        <v/>
      </c>
      <c r="G1339" t="str">
        <f>MID('For utfylling'!$C1339,4,1)</f>
        <v/>
      </c>
      <c r="H1339" t="str">
        <f>MID('For utfylling'!$C1339,5,1)</f>
        <v/>
      </c>
      <c r="I1339" t="str">
        <f>MID('For utfylling'!$C1339,6,1)</f>
        <v/>
      </c>
      <c r="J1339" t="str">
        <f>MID('For utfylling'!$C1339,7,1)</f>
        <v/>
      </c>
      <c r="K1339" t="str">
        <f>MID('For utfylling'!$C1339,8,1)</f>
        <v/>
      </c>
      <c r="L1339" t="str">
        <f>MID('For utfylling'!$C1339,9,1)</f>
        <v/>
      </c>
      <c r="M1339" t="str">
        <f>MID('For utfylling'!$C1339,10,1)</f>
        <v/>
      </c>
      <c r="N1339" t="str">
        <f>RIGHT('For utfylling'!C1339,1)</f>
        <v/>
      </c>
      <c r="O1339">
        <f>IF(LEN('For utfylling'!C1339)&lt;11,1.1,SUM((D1339*$D$1+E1339*$E$1+F1339*$F$1+G1339*$G$1+H1339*$H$1+I1339*$I$1+J1339*$J$1+K1339*$K$1+L1339*$L$1+M1339*$M$1+N1339*$N$1))/11)</f>
        <v>1.1000000000000001</v>
      </c>
      <c r="P1339">
        <f>IF(LEN('For utfylling'!C1339)&lt;11,1.1,SUM((D1339*$D$2+E1339*$E$2+F1339*$F$2+G1339*$G$2+H1339*$H$2+I1339*$I$2+J1339*$J$2+K1339*$K$2+L1339*$L$2+M1339*$M$2))/11)</f>
        <v>1.1000000000000001</v>
      </c>
      <c r="S1339">
        <f t="shared" si="40"/>
        <v>19</v>
      </c>
      <c r="T1339">
        <f>YEAR('For utfylling'!B1339)</f>
        <v>1900</v>
      </c>
      <c r="U1339">
        <f t="shared" si="41"/>
        <v>1881</v>
      </c>
      <c r="V1339">
        <f>IF(OR(U1339='For utfylling'!F1339,U1339=('For utfylling'!F1339+1),U1339=('For utfylling'!F1339-1)),1,0)</f>
        <v>0</v>
      </c>
    </row>
    <row r="1340" spans="4:22" x14ac:dyDescent="0.2">
      <c r="D1340" t="str">
        <f>MID('For utfylling'!$C1340,1,1)</f>
        <v/>
      </c>
      <c r="E1340" t="str">
        <f>MID('For utfylling'!$C1340,2,1)</f>
        <v/>
      </c>
      <c r="F1340" t="str">
        <f>MID('For utfylling'!$C1340,3,1)</f>
        <v/>
      </c>
      <c r="G1340" t="str">
        <f>MID('For utfylling'!$C1340,4,1)</f>
        <v/>
      </c>
      <c r="H1340" t="str">
        <f>MID('For utfylling'!$C1340,5,1)</f>
        <v/>
      </c>
      <c r="I1340" t="str">
        <f>MID('For utfylling'!$C1340,6,1)</f>
        <v/>
      </c>
      <c r="J1340" t="str">
        <f>MID('For utfylling'!$C1340,7,1)</f>
        <v/>
      </c>
      <c r="K1340" t="str">
        <f>MID('For utfylling'!$C1340,8,1)</f>
        <v/>
      </c>
      <c r="L1340" t="str">
        <f>MID('For utfylling'!$C1340,9,1)</f>
        <v/>
      </c>
      <c r="M1340" t="str">
        <f>MID('For utfylling'!$C1340,10,1)</f>
        <v/>
      </c>
      <c r="N1340" t="str">
        <f>RIGHT('For utfylling'!C1340,1)</f>
        <v/>
      </c>
      <c r="O1340">
        <f>IF(LEN('For utfylling'!C1340)&lt;11,1.1,SUM((D1340*$D$1+E1340*$E$1+F1340*$F$1+G1340*$G$1+H1340*$H$1+I1340*$I$1+J1340*$J$1+K1340*$K$1+L1340*$L$1+M1340*$M$1+N1340*$N$1))/11)</f>
        <v>1.1000000000000001</v>
      </c>
      <c r="P1340">
        <f>IF(LEN('For utfylling'!C1340)&lt;11,1.1,SUM((D1340*$D$2+E1340*$E$2+F1340*$F$2+G1340*$G$2+H1340*$H$2+I1340*$I$2+J1340*$J$2+K1340*$K$2+L1340*$L$2+M1340*$M$2))/11)</f>
        <v>1.1000000000000001</v>
      </c>
      <c r="S1340">
        <f t="shared" si="40"/>
        <v>19</v>
      </c>
      <c r="T1340">
        <f>YEAR('For utfylling'!B1340)</f>
        <v>1900</v>
      </c>
      <c r="U1340">
        <f t="shared" si="41"/>
        <v>1881</v>
      </c>
      <c r="V1340">
        <f>IF(OR(U1340='For utfylling'!F1340,U1340=('For utfylling'!F1340+1),U1340=('For utfylling'!F1340-1)),1,0)</f>
        <v>0</v>
      </c>
    </row>
    <row r="1341" spans="4:22" x14ac:dyDescent="0.2">
      <c r="D1341" t="str">
        <f>MID('For utfylling'!$C1341,1,1)</f>
        <v/>
      </c>
      <c r="E1341" t="str">
        <f>MID('For utfylling'!$C1341,2,1)</f>
        <v/>
      </c>
      <c r="F1341" t="str">
        <f>MID('For utfylling'!$C1341,3,1)</f>
        <v/>
      </c>
      <c r="G1341" t="str">
        <f>MID('For utfylling'!$C1341,4,1)</f>
        <v/>
      </c>
      <c r="H1341" t="str">
        <f>MID('For utfylling'!$C1341,5,1)</f>
        <v/>
      </c>
      <c r="I1341" t="str">
        <f>MID('For utfylling'!$C1341,6,1)</f>
        <v/>
      </c>
      <c r="J1341" t="str">
        <f>MID('For utfylling'!$C1341,7,1)</f>
        <v/>
      </c>
      <c r="K1341" t="str">
        <f>MID('For utfylling'!$C1341,8,1)</f>
        <v/>
      </c>
      <c r="L1341" t="str">
        <f>MID('For utfylling'!$C1341,9,1)</f>
        <v/>
      </c>
      <c r="M1341" t="str">
        <f>MID('For utfylling'!$C1341,10,1)</f>
        <v/>
      </c>
      <c r="N1341" t="str">
        <f>RIGHT('For utfylling'!C1341,1)</f>
        <v/>
      </c>
      <c r="O1341">
        <f>IF(LEN('For utfylling'!C1341)&lt;11,1.1,SUM((D1341*$D$1+E1341*$E$1+F1341*$F$1+G1341*$G$1+H1341*$H$1+I1341*$I$1+J1341*$J$1+K1341*$K$1+L1341*$L$1+M1341*$M$1+N1341*$N$1))/11)</f>
        <v>1.1000000000000001</v>
      </c>
      <c r="P1341">
        <f>IF(LEN('For utfylling'!C1341)&lt;11,1.1,SUM((D1341*$D$2+E1341*$E$2+F1341*$F$2+G1341*$G$2+H1341*$H$2+I1341*$I$2+J1341*$J$2+K1341*$K$2+L1341*$L$2+M1341*$M$2))/11)</f>
        <v>1.1000000000000001</v>
      </c>
      <c r="S1341">
        <f t="shared" si="40"/>
        <v>19</v>
      </c>
      <c r="T1341">
        <f>YEAR('For utfylling'!B1341)</f>
        <v>1900</v>
      </c>
      <c r="U1341">
        <f t="shared" si="41"/>
        <v>1881</v>
      </c>
      <c r="V1341">
        <f>IF(OR(U1341='For utfylling'!F1341,U1341=('For utfylling'!F1341+1),U1341=('For utfylling'!F1341-1)),1,0)</f>
        <v>0</v>
      </c>
    </row>
    <row r="1342" spans="4:22" x14ac:dyDescent="0.2">
      <c r="D1342" t="str">
        <f>MID('For utfylling'!$C1342,1,1)</f>
        <v/>
      </c>
      <c r="E1342" t="str">
        <f>MID('For utfylling'!$C1342,2,1)</f>
        <v/>
      </c>
      <c r="F1342" t="str">
        <f>MID('For utfylling'!$C1342,3,1)</f>
        <v/>
      </c>
      <c r="G1342" t="str">
        <f>MID('For utfylling'!$C1342,4,1)</f>
        <v/>
      </c>
      <c r="H1342" t="str">
        <f>MID('For utfylling'!$C1342,5,1)</f>
        <v/>
      </c>
      <c r="I1342" t="str">
        <f>MID('For utfylling'!$C1342,6,1)</f>
        <v/>
      </c>
      <c r="J1342" t="str">
        <f>MID('For utfylling'!$C1342,7,1)</f>
        <v/>
      </c>
      <c r="K1342" t="str">
        <f>MID('For utfylling'!$C1342,8,1)</f>
        <v/>
      </c>
      <c r="L1342" t="str">
        <f>MID('For utfylling'!$C1342,9,1)</f>
        <v/>
      </c>
      <c r="M1342" t="str">
        <f>MID('For utfylling'!$C1342,10,1)</f>
        <v/>
      </c>
      <c r="N1342" t="str">
        <f>RIGHT('For utfylling'!C1342,1)</f>
        <v/>
      </c>
      <c r="O1342">
        <f>IF(LEN('For utfylling'!C1342)&lt;11,1.1,SUM((D1342*$D$1+E1342*$E$1+F1342*$F$1+G1342*$G$1+H1342*$H$1+I1342*$I$1+J1342*$J$1+K1342*$K$1+L1342*$L$1+M1342*$M$1+N1342*$N$1))/11)</f>
        <v>1.1000000000000001</v>
      </c>
      <c r="P1342">
        <f>IF(LEN('For utfylling'!C1342)&lt;11,1.1,SUM((D1342*$D$2+E1342*$E$2+F1342*$F$2+G1342*$G$2+H1342*$H$2+I1342*$I$2+J1342*$J$2+K1342*$K$2+L1342*$L$2+M1342*$M$2))/11)</f>
        <v>1.1000000000000001</v>
      </c>
      <c r="S1342">
        <f t="shared" si="40"/>
        <v>19</v>
      </c>
      <c r="T1342">
        <f>YEAR('For utfylling'!B1342)</f>
        <v>1900</v>
      </c>
      <c r="U1342">
        <f t="shared" si="41"/>
        <v>1881</v>
      </c>
      <c r="V1342">
        <f>IF(OR(U1342='For utfylling'!F1342,U1342=('For utfylling'!F1342+1),U1342=('For utfylling'!F1342-1)),1,0)</f>
        <v>0</v>
      </c>
    </row>
    <row r="1343" spans="4:22" x14ac:dyDescent="0.2">
      <c r="D1343" t="str">
        <f>MID('For utfylling'!$C1343,1,1)</f>
        <v/>
      </c>
      <c r="E1343" t="str">
        <f>MID('For utfylling'!$C1343,2,1)</f>
        <v/>
      </c>
      <c r="F1343" t="str">
        <f>MID('For utfylling'!$C1343,3,1)</f>
        <v/>
      </c>
      <c r="G1343" t="str">
        <f>MID('For utfylling'!$C1343,4,1)</f>
        <v/>
      </c>
      <c r="H1343" t="str">
        <f>MID('For utfylling'!$C1343,5,1)</f>
        <v/>
      </c>
      <c r="I1343" t="str">
        <f>MID('For utfylling'!$C1343,6,1)</f>
        <v/>
      </c>
      <c r="J1343" t="str">
        <f>MID('For utfylling'!$C1343,7,1)</f>
        <v/>
      </c>
      <c r="K1343" t="str">
        <f>MID('For utfylling'!$C1343,8,1)</f>
        <v/>
      </c>
      <c r="L1343" t="str">
        <f>MID('For utfylling'!$C1343,9,1)</f>
        <v/>
      </c>
      <c r="M1343" t="str">
        <f>MID('For utfylling'!$C1343,10,1)</f>
        <v/>
      </c>
      <c r="N1343" t="str">
        <f>RIGHT('For utfylling'!C1343,1)</f>
        <v/>
      </c>
      <c r="O1343">
        <f>IF(LEN('For utfylling'!C1343)&lt;11,1.1,SUM((D1343*$D$1+E1343*$E$1+F1343*$F$1+G1343*$G$1+H1343*$H$1+I1343*$I$1+J1343*$J$1+K1343*$K$1+L1343*$L$1+M1343*$M$1+N1343*$N$1))/11)</f>
        <v>1.1000000000000001</v>
      </c>
      <c r="P1343">
        <f>IF(LEN('For utfylling'!C1343)&lt;11,1.1,SUM((D1343*$D$2+E1343*$E$2+F1343*$F$2+G1343*$G$2+H1343*$H$2+I1343*$I$2+J1343*$J$2+K1343*$K$2+L1343*$L$2+M1343*$M$2))/11)</f>
        <v>1.1000000000000001</v>
      </c>
      <c r="S1343">
        <f t="shared" si="40"/>
        <v>19</v>
      </c>
      <c r="T1343">
        <f>YEAR('For utfylling'!B1343)</f>
        <v>1900</v>
      </c>
      <c r="U1343">
        <f t="shared" si="41"/>
        <v>1881</v>
      </c>
      <c r="V1343">
        <f>IF(OR(U1343='For utfylling'!F1343,U1343=('For utfylling'!F1343+1),U1343=('For utfylling'!F1343-1)),1,0)</f>
        <v>0</v>
      </c>
    </row>
    <row r="1344" spans="4:22" x14ac:dyDescent="0.2">
      <c r="D1344" t="str">
        <f>MID('For utfylling'!$C1344,1,1)</f>
        <v/>
      </c>
      <c r="E1344" t="str">
        <f>MID('For utfylling'!$C1344,2,1)</f>
        <v/>
      </c>
      <c r="F1344" t="str">
        <f>MID('For utfylling'!$C1344,3,1)</f>
        <v/>
      </c>
      <c r="G1344" t="str">
        <f>MID('For utfylling'!$C1344,4,1)</f>
        <v/>
      </c>
      <c r="H1344" t="str">
        <f>MID('For utfylling'!$C1344,5,1)</f>
        <v/>
      </c>
      <c r="I1344" t="str">
        <f>MID('For utfylling'!$C1344,6,1)</f>
        <v/>
      </c>
      <c r="J1344" t="str">
        <f>MID('For utfylling'!$C1344,7,1)</f>
        <v/>
      </c>
      <c r="K1344" t="str">
        <f>MID('For utfylling'!$C1344,8,1)</f>
        <v/>
      </c>
      <c r="L1344" t="str">
        <f>MID('For utfylling'!$C1344,9,1)</f>
        <v/>
      </c>
      <c r="M1344" t="str">
        <f>MID('For utfylling'!$C1344,10,1)</f>
        <v/>
      </c>
      <c r="N1344" t="str">
        <f>RIGHT('For utfylling'!C1344,1)</f>
        <v/>
      </c>
      <c r="O1344">
        <f>IF(LEN('For utfylling'!C1344)&lt;11,1.1,SUM((D1344*$D$1+E1344*$E$1+F1344*$F$1+G1344*$G$1+H1344*$H$1+I1344*$I$1+J1344*$J$1+K1344*$K$1+L1344*$L$1+M1344*$M$1+N1344*$N$1))/11)</f>
        <v>1.1000000000000001</v>
      </c>
      <c r="P1344">
        <f>IF(LEN('For utfylling'!C1344)&lt;11,1.1,SUM((D1344*$D$2+E1344*$E$2+F1344*$F$2+G1344*$G$2+H1344*$H$2+I1344*$I$2+J1344*$J$2+K1344*$K$2+L1344*$L$2+M1344*$M$2))/11)</f>
        <v>1.1000000000000001</v>
      </c>
      <c r="S1344">
        <f t="shared" si="40"/>
        <v>19</v>
      </c>
      <c r="T1344">
        <f>YEAR('For utfylling'!B1344)</f>
        <v>1900</v>
      </c>
      <c r="U1344">
        <f t="shared" si="41"/>
        <v>1881</v>
      </c>
      <c r="V1344">
        <f>IF(OR(U1344='For utfylling'!F1344,U1344=('For utfylling'!F1344+1),U1344=('For utfylling'!F1344-1)),1,0)</f>
        <v>0</v>
      </c>
    </row>
    <row r="1345" spans="4:22" x14ac:dyDescent="0.2">
      <c r="D1345" t="str">
        <f>MID('For utfylling'!$C1345,1,1)</f>
        <v/>
      </c>
      <c r="E1345" t="str">
        <f>MID('For utfylling'!$C1345,2,1)</f>
        <v/>
      </c>
      <c r="F1345" t="str">
        <f>MID('For utfylling'!$C1345,3,1)</f>
        <v/>
      </c>
      <c r="G1345" t="str">
        <f>MID('For utfylling'!$C1345,4,1)</f>
        <v/>
      </c>
      <c r="H1345" t="str">
        <f>MID('For utfylling'!$C1345,5,1)</f>
        <v/>
      </c>
      <c r="I1345" t="str">
        <f>MID('For utfylling'!$C1345,6,1)</f>
        <v/>
      </c>
      <c r="J1345" t="str">
        <f>MID('For utfylling'!$C1345,7,1)</f>
        <v/>
      </c>
      <c r="K1345" t="str">
        <f>MID('For utfylling'!$C1345,8,1)</f>
        <v/>
      </c>
      <c r="L1345" t="str">
        <f>MID('For utfylling'!$C1345,9,1)</f>
        <v/>
      </c>
      <c r="M1345" t="str">
        <f>MID('For utfylling'!$C1345,10,1)</f>
        <v/>
      </c>
      <c r="N1345" t="str">
        <f>RIGHT('For utfylling'!C1345,1)</f>
        <v/>
      </c>
      <c r="O1345">
        <f>IF(LEN('For utfylling'!C1345)&lt;11,1.1,SUM((D1345*$D$1+E1345*$E$1+F1345*$F$1+G1345*$G$1+H1345*$H$1+I1345*$I$1+J1345*$J$1+K1345*$K$1+L1345*$L$1+M1345*$M$1+N1345*$N$1))/11)</f>
        <v>1.1000000000000001</v>
      </c>
      <c r="P1345">
        <f>IF(LEN('For utfylling'!C1345)&lt;11,1.1,SUM((D1345*$D$2+E1345*$E$2+F1345*$F$2+G1345*$G$2+H1345*$H$2+I1345*$I$2+J1345*$J$2+K1345*$K$2+L1345*$L$2+M1345*$M$2))/11)</f>
        <v>1.1000000000000001</v>
      </c>
      <c r="S1345">
        <f t="shared" si="40"/>
        <v>19</v>
      </c>
      <c r="T1345">
        <f>YEAR('For utfylling'!B1345)</f>
        <v>1900</v>
      </c>
      <c r="U1345">
        <f t="shared" si="41"/>
        <v>1881</v>
      </c>
      <c r="V1345">
        <f>IF(OR(U1345='For utfylling'!F1345,U1345=('For utfylling'!F1345+1),U1345=('For utfylling'!F1345-1)),1,0)</f>
        <v>0</v>
      </c>
    </row>
    <row r="1346" spans="4:22" x14ac:dyDescent="0.2">
      <c r="D1346" t="str">
        <f>MID('For utfylling'!$C1346,1,1)</f>
        <v/>
      </c>
      <c r="E1346" t="str">
        <f>MID('For utfylling'!$C1346,2,1)</f>
        <v/>
      </c>
      <c r="F1346" t="str">
        <f>MID('For utfylling'!$C1346,3,1)</f>
        <v/>
      </c>
      <c r="G1346" t="str">
        <f>MID('For utfylling'!$C1346,4,1)</f>
        <v/>
      </c>
      <c r="H1346" t="str">
        <f>MID('For utfylling'!$C1346,5,1)</f>
        <v/>
      </c>
      <c r="I1346" t="str">
        <f>MID('For utfylling'!$C1346,6,1)</f>
        <v/>
      </c>
      <c r="J1346" t="str">
        <f>MID('For utfylling'!$C1346,7,1)</f>
        <v/>
      </c>
      <c r="K1346" t="str">
        <f>MID('For utfylling'!$C1346,8,1)</f>
        <v/>
      </c>
      <c r="L1346" t="str">
        <f>MID('For utfylling'!$C1346,9,1)</f>
        <v/>
      </c>
      <c r="M1346" t="str">
        <f>MID('For utfylling'!$C1346,10,1)</f>
        <v/>
      </c>
      <c r="N1346" t="str">
        <f>RIGHT('For utfylling'!C1346,1)</f>
        <v/>
      </c>
      <c r="O1346">
        <f>IF(LEN('For utfylling'!C1346)&lt;11,1.1,SUM((D1346*$D$1+E1346*$E$1+F1346*$F$1+G1346*$G$1+H1346*$H$1+I1346*$I$1+J1346*$J$1+K1346*$K$1+L1346*$L$1+M1346*$M$1+N1346*$N$1))/11)</f>
        <v>1.1000000000000001</v>
      </c>
      <c r="P1346">
        <f>IF(LEN('For utfylling'!C1346)&lt;11,1.1,SUM((D1346*$D$2+E1346*$E$2+F1346*$F$2+G1346*$G$2+H1346*$H$2+I1346*$I$2+J1346*$J$2+K1346*$K$2+L1346*$L$2+M1346*$M$2))/11)</f>
        <v>1.1000000000000001</v>
      </c>
      <c r="S1346">
        <f t="shared" si="40"/>
        <v>19</v>
      </c>
      <c r="T1346">
        <f>YEAR('For utfylling'!B1346)</f>
        <v>1900</v>
      </c>
      <c r="U1346">
        <f t="shared" si="41"/>
        <v>1881</v>
      </c>
      <c r="V1346">
        <f>IF(OR(U1346='For utfylling'!F1346,U1346=('For utfylling'!F1346+1),U1346=('For utfylling'!F1346-1)),1,0)</f>
        <v>0</v>
      </c>
    </row>
    <row r="1347" spans="4:22" x14ac:dyDescent="0.2">
      <c r="D1347" t="str">
        <f>MID('For utfylling'!$C1347,1,1)</f>
        <v/>
      </c>
      <c r="E1347" t="str">
        <f>MID('For utfylling'!$C1347,2,1)</f>
        <v/>
      </c>
      <c r="F1347" t="str">
        <f>MID('For utfylling'!$C1347,3,1)</f>
        <v/>
      </c>
      <c r="G1347" t="str">
        <f>MID('For utfylling'!$C1347,4,1)</f>
        <v/>
      </c>
      <c r="H1347" t="str">
        <f>MID('For utfylling'!$C1347,5,1)</f>
        <v/>
      </c>
      <c r="I1347" t="str">
        <f>MID('For utfylling'!$C1347,6,1)</f>
        <v/>
      </c>
      <c r="J1347" t="str">
        <f>MID('For utfylling'!$C1347,7,1)</f>
        <v/>
      </c>
      <c r="K1347" t="str">
        <f>MID('For utfylling'!$C1347,8,1)</f>
        <v/>
      </c>
      <c r="L1347" t="str">
        <f>MID('For utfylling'!$C1347,9,1)</f>
        <v/>
      </c>
      <c r="M1347" t="str">
        <f>MID('For utfylling'!$C1347,10,1)</f>
        <v/>
      </c>
      <c r="N1347" t="str">
        <f>RIGHT('For utfylling'!C1347,1)</f>
        <v/>
      </c>
      <c r="O1347">
        <f>IF(LEN('For utfylling'!C1347)&lt;11,1.1,SUM((D1347*$D$1+E1347*$E$1+F1347*$F$1+G1347*$G$1+H1347*$H$1+I1347*$I$1+J1347*$J$1+K1347*$K$1+L1347*$L$1+M1347*$M$1+N1347*$N$1))/11)</f>
        <v>1.1000000000000001</v>
      </c>
      <c r="P1347">
        <f>IF(LEN('For utfylling'!C1347)&lt;11,1.1,SUM((D1347*$D$2+E1347*$E$2+F1347*$F$2+G1347*$G$2+H1347*$H$2+I1347*$I$2+J1347*$J$2+K1347*$K$2+L1347*$L$2+M1347*$M$2))/11)</f>
        <v>1.1000000000000001</v>
      </c>
      <c r="S1347">
        <f t="shared" si="40"/>
        <v>19</v>
      </c>
      <c r="T1347">
        <f>YEAR('For utfylling'!B1347)</f>
        <v>1900</v>
      </c>
      <c r="U1347">
        <f t="shared" si="41"/>
        <v>1881</v>
      </c>
      <c r="V1347">
        <f>IF(OR(U1347='For utfylling'!F1347,U1347=('For utfylling'!F1347+1),U1347=('For utfylling'!F1347-1)),1,0)</f>
        <v>0</v>
      </c>
    </row>
    <row r="1348" spans="4:22" x14ac:dyDescent="0.2">
      <c r="D1348" t="str">
        <f>MID('For utfylling'!$C1348,1,1)</f>
        <v/>
      </c>
      <c r="E1348" t="str">
        <f>MID('For utfylling'!$C1348,2,1)</f>
        <v/>
      </c>
      <c r="F1348" t="str">
        <f>MID('For utfylling'!$C1348,3,1)</f>
        <v/>
      </c>
      <c r="G1348" t="str">
        <f>MID('For utfylling'!$C1348,4,1)</f>
        <v/>
      </c>
      <c r="H1348" t="str">
        <f>MID('For utfylling'!$C1348,5,1)</f>
        <v/>
      </c>
      <c r="I1348" t="str">
        <f>MID('For utfylling'!$C1348,6,1)</f>
        <v/>
      </c>
      <c r="J1348" t="str">
        <f>MID('For utfylling'!$C1348,7,1)</f>
        <v/>
      </c>
      <c r="K1348" t="str">
        <f>MID('For utfylling'!$C1348,8,1)</f>
        <v/>
      </c>
      <c r="L1348" t="str">
        <f>MID('For utfylling'!$C1348,9,1)</f>
        <v/>
      </c>
      <c r="M1348" t="str">
        <f>MID('For utfylling'!$C1348,10,1)</f>
        <v/>
      </c>
      <c r="N1348" t="str">
        <f>RIGHT('For utfylling'!C1348,1)</f>
        <v/>
      </c>
      <c r="O1348">
        <f>IF(LEN('For utfylling'!C1348)&lt;11,1.1,SUM((D1348*$D$1+E1348*$E$1+F1348*$F$1+G1348*$G$1+H1348*$H$1+I1348*$I$1+J1348*$J$1+K1348*$K$1+L1348*$L$1+M1348*$M$1+N1348*$N$1))/11)</f>
        <v>1.1000000000000001</v>
      </c>
      <c r="P1348">
        <f>IF(LEN('For utfylling'!C1348)&lt;11,1.1,SUM((D1348*$D$2+E1348*$E$2+F1348*$F$2+G1348*$G$2+H1348*$H$2+I1348*$I$2+J1348*$J$2+K1348*$K$2+L1348*$L$2+M1348*$M$2))/11)</f>
        <v>1.1000000000000001</v>
      </c>
      <c r="S1348">
        <f t="shared" ref="S1348:S1411" si="42">VALUE(19&amp;H1348&amp;I1348)</f>
        <v>19</v>
      </c>
      <c r="T1348">
        <f>YEAR('For utfylling'!B1348)</f>
        <v>1900</v>
      </c>
      <c r="U1348">
        <f t="shared" ref="U1348:U1411" si="43">T1348-S1348</f>
        <v>1881</v>
      </c>
      <c r="V1348">
        <f>IF(OR(U1348='For utfylling'!F1348,U1348=('For utfylling'!F1348+1),U1348=('For utfylling'!F1348-1)),1,0)</f>
        <v>0</v>
      </c>
    </row>
    <row r="1349" spans="4:22" x14ac:dyDescent="0.2">
      <c r="D1349" t="str">
        <f>MID('For utfylling'!$C1349,1,1)</f>
        <v/>
      </c>
      <c r="E1349" t="str">
        <f>MID('For utfylling'!$C1349,2,1)</f>
        <v/>
      </c>
      <c r="F1349" t="str">
        <f>MID('For utfylling'!$C1349,3,1)</f>
        <v/>
      </c>
      <c r="G1349" t="str">
        <f>MID('For utfylling'!$C1349,4,1)</f>
        <v/>
      </c>
      <c r="H1349" t="str">
        <f>MID('For utfylling'!$C1349,5,1)</f>
        <v/>
      </c>
      <c r="I1349" t="str">
        <f>MID('For utfylling'!$C1349,6,1)</f>
        <v/>
      </c>
      <c r="J1349" t="str">
        <f>MID('For utfylling'!$C1349,7,1)</f>
        <v/>
      </c>
      <c r="K1349" t="str">
        <f>MID('For utfylling'!$C1349,8,1)</f>
        <v/>
      </c>
      <c r="L1349" t="str">
        <f>MID('For utfylling'!$C1349,9,1)</f>
        <v/>
      </c>
      <c r="M1349" t="str">
        <f>MID('For utfylling'!$C1349,10,1)</f>
        <v/>
      </c>
      <c r="N1349" t="str">
        <f>RIGHT('For utfylling'!C1349,1)</f>
        <v/>
      </c>
      <c r="O1349">
        <f>IF(LEN('For utfylling'!C1349)&lt;11,1.1,SUM((D1349*$D$1+E1349*$E$1+F1349*$F$1+G1349*$G$1+H1349*$H$1+I1349*$I$1+J1349*$J$1+K1349*$K$1+L1349*$L$1+M1349*$M$1+N1349*$N$1))/11)</f>
        <v>1.1000000000000001</v>
      </c>
      <c r="P1349">
        <f>IF(LEN('For utfylling'!C1349)&lt;11,1.1,SUM((D1349*$D$2+E1349*$E$2+F1349*$F$2+G1349*$G$2+H1349*$H$2+I1349*$I$2+J1349*$J$2+K1349*$K$2+L1349*$L$2+M1349*$M$2))/11)</f>
        <v>1.1000000000000001</v>
      </c>
      <c r="S1349">
        <f t="shared" si="42"/>
        <v>19</v>
      </c>
      <c r="T1349">
        <f>YEAR('For utfylling'!B1349)</f>
        <v>1900</v>
      </c>
      <c r="U1349">
        <f t="shared" si="43"/>
        <v>1881</v>
      </c>
      <c r="V1349">
        <f>IF(OR(U1349='For utfylling'!F1349,U1349=('For utfylling'!F1349+1),U1349=('For utfylling'!F1349-1)),1,0)</f>
        <v>0</v>
      </c>
    </row>
    <row r="1350" spans="4:22" x14ac:dyDescent="0.2">
      <c r="D1350" t="str">
        <f>MID('For utfylling'!$C1350,1,1)</f>
        <v/>
      </c>
      <c r="E1350" t="str">
        <f>MID('For utfylling'!$C1350,2,1)</f>
        <v/>
      </c>
      <c r="F1350" t="str">
        <f>MID('For utfylling'!$C1350,3,1)</f>
        <v/>
      </c>
      <c r="G1350" t="str">
        <f>MID('For utfylling'!$C1350,4,1)</f>
        <v/>
      </c>
      <c r="H1350" t="str">
        <f>MID('For utfylling'!$C1350,5,1)</f>
        <v/>
      </c>
      <c r="I1350" t="str">
        <f>MID('For utfylling'!$C1350,6,1)</f>
        <v/>
      </c>
      <c r="J1350" t="str">
        <f>MID('For utfylling'!$C1350,7,1)</f>
        <v/>
      </c>
      <c r="K1350" t="str">
        <f>MID('For utfylling'!$C1350,8,1)</f>
        <v/>
      </c>
      <c r="L1350" t="str">
        <f>MID('For utfylling'!$C1350,9,1)</f>
        <v/>
      </c>
      <c r="M1350" t="str">
        <f>MID('For utfylling'!$C1350,10,1)</f>
        <v/>
      </c>
      <c r="N1350" t="str">
        <f>RIGHT('For utfylling'!C1350,1)</f>
        <v/>
      </c>
      <c r="O1350">
        <f>IF(LEN('For utfylling'!C1350)&lt;11,1.1,SUM((D1350*$D$1+E1350*$E$1+F1350*$F$1+G1350*$G$1+H1350*$H$1+I1350*$I$1+J1350*$J$1+K1350*$K$1+L1350*$L$1+M1350*$M$1+N1350*$N$1))/11)</f>
        <v>1.1000000000000001</v>
      </c>
      <c r="P1350">
        <f>IF(LEN('For utfylling'!C1350)&lt;11,1.1,SUM((D1350*$D$2+E1350*$E$2+F1350*$F$2+G1350*$G$2+H1350*$H$2+I1350*$I$2+J1350*$J$2+K1350*$K$2+L1350*$L$2+M1350*$M$2))/11)</f>
        <v>1.1000000000000001</v>
      </c>
      <c r="S1350">
        <f t="shared" si="42"/>
        <v>19</v>
      </c>
      <c r="T1350">
        <f>YEAR('For utfylling'!B1350)</f>
        <v>1900</v>
      </c>
      <c r="U1350">
        <f t="shared" si="43"/>
        <v>1881</v>
      </c>
      <c r="V1350">
        <f>IF(OR(U1350='For utfylling'!F1350,U1350=('For utfylling'!F1350+1),U1350=('For utfylling'!F1350-1)),1,0)</f>
        <v>0</v>
      </c>
    </row>
    <row r="1351" spans="4:22" x14ac:dyDescent="0.2">
      <c r="D1351" t="str">
        <f>MID('For utfylling'!$C1351,1,1)</f>
        <v/>
      </c>
      <c r="E1351" t="str">
        <f>MID('For utfylling'!$C1351,2,1)</f>
        <v/>
      </c>
      <c r="F1351" t="str">
        <f>MID('For utfylling'!$C1351,3,1)</f>
        <v/>
      </c>
      <c r="G1351" t="str">
        <f>MID('For utfylling'!$C1351,4,1)</f>
        <v/>
      </c>
      <c r="H1351" t="str">
        <f>MID('For utfylling'!$C1351,5,1)</f>
        <v/>
      </c>
      <c r="I1351" t="str">
        <f>MID('For utfylling'!$C1351,6,1)</f>
        <v/>
      </c>
      <c r="J1351" t="str">
        <f>MID('For utfylling'!$C1351,7,1)</f>
        <v/>
      </c>
      <c r="K1351" t="str">
        <f>MID('For utfylling'!$C1351,8,1)</f>
        <v/>
      </c>
      <c r="L1351" t="str">
        <f>MID('For utfylling'!$C1351,9,1)</f>
        <v/>
      </c>
      <c r="M1351" t="str">
        <f>MID('For utfylling'!$C1351,10,1)</f>
        <v/>
      </c>
      <c r="N1351" t="str">
        <f>RIGHT('For utfylling'!C1351,1)</f>
        <v/>
      </c>
      <c r="O1351">
        <f>IF(LEN('For utfylling'!C1351)&lt;11,1.1,SUM((D1351*$D$1+E1351*$E$1+F1351*$F$1+G1351*$G$1+H1351*$H$1+I1351*$I$1+J1351*$J$1+K1351*$K$1+L1351*$L$1+M1351*$M$1+N1351*$N$1))/11)</f>
        <v>1.1000000000000001</v>
      </c>
      <c r="P1351">
        <f>IF(LEN('For utfylling'!C1351)&lt;11,1.1,SUM((D1351*$D$2+E1351*$E$2+F1351*$F$2+G1351*$G$2+H1351*$H$2+I1351*$I$2+J1351*$J$2+K1351*$K$2+L1351*$L$2+M1351*$M$2))/11)</f>
        <v>1.1000000000000001</v>
      </c>
      <c r="S1351">
        <f t="shared" si="42"/>
        <v>19</v>
      </c>
      <c r="T1351">
        <f>YEAR('For utfylling'!B1351)</f>
        <v>1900</v>
      </c>
      <c r="U1351">
        <f t="shared" si="43"/>
        <v>1881</v>
      </c>
      <c r="V1351">
        <f>IF(OR(U1351='For utfylling'!F1351,U1351=('For utfylling'!F1351+1),U1351=('For utfylling'!F1351-1)),1,0)</f>
        <v>0</v>
      </c>
    </row>
    <row r="1352" spans="4:22" x14ac:dyDescent="0.2">
      <c r="D1352" t="str">
        <f>MID('For utfylling'!$C1352,1,1)</f>
        <v/>
      </c>
      <c r="E1352" t="str">
        <f>MID('For utfylling'!$C1352,2,1)</f>
        <v/>
      </c>
      <c r="F1352" t="str">
        <f>MID('For utfylling'!$C1352,3,1)</f>
        <v/>
      </c>
      <c r="G1352" t="str">
        <f>MID('For utfylling'!$C1352,4,1)</f>
        <v/>
      </c>
      <c r="H1352" t="str">
        <f>MID('For utfylling'!$C1352,5,1)</f>
        <v/>
      </c>
      <c r="I1352" t="str">
        <f>MID('For utfylling'!$C1352,6,1)</f>
        <v/>
      </c>
      <c r="J1352" t="str">
        <f>MID('For utfylling'!$C1352,7,1)</f>
        <v/>
      </c>
      <c r="K1352" t="str">
        <f>MID('For utfylling'!$C1352,8,1)</f>
        <v/>
      </c>
      <c r="L1352" t="str">
        <f>MID('For utfylling'!$C1352,9,1)</f>
        <v/>
      </c>
      <c r="M1352" t="str">
        <f>MID('For utfylling'!$C1352,10,1)</f>
        <v/>
      </c>
      <c r="N1352" t="str">
        <f>RIGHT('For utfylling'!C1352,1)</f>
        <v/>
      </c>
      <c r="O1352">
        <f>IF(LEN('For utfylling'!C1352)&lt;11,1.1,SUM((D1352*$D$1+E1352*$E$1+F1352*$F$1+G1352*$G$1+H1352*$H$1+I1352*$I$1+J1352*$J$1+K1352*$K$1+L1352*$L$1+M1352*$M$1+N1352*$N$1))/11)</f>
        <v>1.1000000000000001</v>
      </c>
      <c r="P1352">
        <f>IF(LEN('For utfylling'!C1352)&lt;11,1.1,SUM((D1352*$D$2+E1352*$E$2+F1352*$F$2+G1352*$G$2+H1352*$H$2+I1352*$I$2+J1352*$J$2+K1352*$K$2+L1352*$L$2+M1352*$M$2))/11)</f>
        <v>1.1000000000000001</v>
      </c>
      <c r="S1352">
        <f t="shared" si="42"/>
        <v>19</v>
      </c>
      <c r="T1352">
        <f>YEAR('For utfylling'!B1352)</f>
        <v>1900</v>
      </c>
      <c r="U1352">
        <f t="shared" si="43"/>
        <v>1881</v>
      </c>
      <c r="V1352">
        <f>IF(OR(U1352='For utfylling'!F1352,U1352=('For utfylling'!F1352+1),U1352=('For utfylling'!F1352-1)),1,0)</f>
        <v>0</v>
      </c>
    </row>
    <row r="1353" spans="4:22" x14ac:dyDescent="0.2">
      <c r="D1353" t="str">
        <f>MID('For utfylling'!$C1353,1,1)</f>
        <v/>
      </c>
      <c r="E1353" t="str">
        <f>MID('For utfylling'!$C1353,2,1)</f>
        <v/>
      </c>
      <c r="F1353" t="str">
        <f>MID('For utfylling'!$C1353,3,1)</f>
        <v/>
      </c>
      <c r="G1353" t="str">
        <f>MID('For utfylling'!$C1353,4,1)</f>
        <v/>
      </c>
      <c r="H1353" t="str">
        <f>MID('For utfylling'!$C1353,5,1)</f>
        <v/>
      </c>
      <c r="I1353" t="str">
        <f>MID('For utfylling'!$C1353,6,1)</f>
        <v/>
      </c>
      <c r="J1353" t="str">
        <f>MID('For utfylling'!$C1353,7,1)</f>
        <v/>
      </c>
      <c r="K1353" t="str">
        <f>MID('For utfylling'!$C1353,8,1)</f>
        <v/>
      </c>
      <c r="L1353" t="str">
        <f>MID('For utfylling'!$C1353,9,1)</f>
        <v/>
      </c>
      <c r="M1353" t="str">
        <f>MID('For utfylling'!$C1353,10,1)</f>
        <v/>
      </c>
      <c r="N1353" t="str">
        <f>RIGHT('For utfylling'!C1353,1)</f>
        <v/>
      </c>
      <c r="O1353">
        <f>IF(LEN('For utfylling'!C1353)&lt;11,1.1,SUM((D1353*$D$1+E1353*$E$1+F1353*$F$1+G1353*$G$1+H1353*$H$1+I1353*$I$1+J1353*$J$1+K1353*$K$1+L1353*$L$1+M1353*$M$1+N1353*$N$1))/11)</f>
        <v>1.1000000000000001</v>
      </c>
      <c r="P1353">
        <f>IF(LEN('For utfylling'!C1353)&lt;11,1.1,SUM((D1353*$D$2+E1353*$E$2+F1353*$F$2+G1353*$G$2+H1353*$H$2+I1353*$I$2+J1353*$J$2+K1353*$K$2+L1353*$L$2+M1353*$M$2))/11)</f>
        <v>1.1000000000000001</v>
      </c>
      <c r="S1353">
        <f t="shared" si="42"/>
        <v>19</v>
      </c>
      <c r="T1353">
        <f>YEAR('For utfylling'!B1353)</f>
        <v>1900</v>
      </c>
      <c r="U1353">
        <f t="shared" si="43"/>
        <v>1881</v>
      </c>
      <c r="V1353">
        <f>IF(OR(U1353='For utfylling'!F1353,U1353=('For utfylling'!F1353+1),U1353=('For utfylling'!F1353-1)),1,0)</f>
        <v>0</v>
      </c>
    </row>
    <row r="1354" spans="4:22" x14ac:dyDescent="0.2">
      <c r="D1354" t="str">
        <f>MID('For utfylling'!$C1354,1,1)</f>
        <v/>
      </c>
      <c r="E1354" t="str">
        <f>MID('For utfylling'!$C1354,2,1)</f>
        <v/>
      </c>
      <c r="F1354" t="str">
        <f>MID('For utfylling'!$C1354,3,1)</f>
        <v/>
      </c>
      <c r="G1354" t="str">
        <f>MID('For utfylling'!$C1354,4,1)</f>
        <v/>
      </c>
      <c r="H1354" t="str">
        <f>MID('For utfylling'!$C1354,5,1)</f>
        <v/>
      </c>
      <c r="I1354" t="str">
        <f>MID('For utfylling'!$C1354,6,1)</f>
        <v/>
      </c>
      <c r="J1354" t="str">
        <f>MID('For utfylling'!$C1354,7,1)</f>
        <v/>
      </c>
      <c r="K1354" t="str">
        <f>MID('For utfylling'!$C1354,8,1)</f>
        <v/>
      </c>
      <c r="L1354" t="str">
        <f>MID('For utfylling'!$C1354,9,1)</f>
        <v/>
      </c>
      <c r="M1354" t="str">
        <f>MID('For utfylling'!$C1354,10,1)</f>
        <v/>
      </c>
      <c r="N1354" t="str">
        <f>RIGHT('For utfylling'!C1354,1)</f>
        <v/>
      </c>
      <c r="O1354">
        <f>IF(LEN('For utfylling'!C1354)&lt;11,1.1,SUM((D1354*$D$1+E1354*$E$1+F1354*$F$1+G1354*$G$1+H1354*$H$1+I1354*$I$1+J1354*$J$1+K1354*$K$1+L1354*$L$1+M1354*$M$1+N1354*$N$1))/11)</f>
        <v>1.1000000000000001</v>
      </c>
      <c r="P1354">
        <f>IF(LEN('For utfylling'!C1354)&lt;11,1.1,SUM((D1354*$D$2+E1354*$E$2+F1354*$F$2+G1354*$G$2+H1354*$H$2+I1354*$I$2+J1354*$J$2+K1354*$K$2+L1354*$L$2+M1354*$M$2))/11)</f>
        <v>1.1000000000000001</v>
      </c>
      <c r="S1354">
        <f t="shared" si="42"/>
        <v>19</v>
      </c>
      <c r="T1354">
        <f>YEAR('For utfylling'!B1354)</f>
        <v>1900</v>
      </c>
      <c r="U1354">
        <f t="shared" si="43"/>
        <v>1881</v>
      </c>
      <c r="V1354">
        <f>IF(OR(U1354='For utfylling'!F1354,U1354=('For utfylling'!F1354+1),U1354=('For utfylling'!F1354-1)),1,0)</f>
        <v>0</v>
      </c>
    </row>
    <row r="1355" spans="4:22" x14ac:dyDescent="0.2">
      <c r="D1355" t="str">
        <f>MID('For utfylling'!$C1355,1,1)</f>
        <v/>
      </c>
      <c r="E1355" t="str">
        <f>MID('For utfylling'!$C1355,2,1)</f>
        <v/>
      </c>
      <c r="F1355" t="str">
        <f>MID('For utfylling'!$C1355,3,1)</f>
        <v/>
      </c>
      <c r="G1355" t="str">
        <f>MID('For utfylling'!$C1355,4,1)</f>
        <v/>
      </c>
      <c r="H1355" t="str">
        <f>MID('For utfylling'!$C1355,5,1)</f>
        <v/>
      </c>
      <c r="I1355" t="str">
        <f>MID('For utfylling'!$C1355,6,1)</f>
        <v/>
      </c>
      <c r="J1355" t="str">
        <f>MID('For utfylling'!$C1355,7,1)</f>
        <v/>
      </c>
      <c r="K1355" t="str">
        <f>MID('For utfylling'!$C1355,8,1)</f>
        <v/>
      </c>
      <c r="L1355" t="str">
        <f>MID('For utfylling'!$C1355,9,1)</f>
        <v/>
      </c>
      <c r="M1355" t="str">
        <f>MID('For utfylling'!$C1355,10,1)</f>
        <v/>
      </c>
      <c r="N1355" t="str">
        <f>RIGHT('For utfylling'!C1355,1)</f>
        <v/>
      </c>
      <c r="O1355">
        <f>IF(LEN('For utfylling'!C1355)&lt;11,1.1,SUM((D1355*$D$1+E1355*$E$1+F1355*$F$1+G1355*$G$1+H1355*$H$1+I1355*$I$1+J1355*$J$1+K1355*$K$1+L1355*$L$1+M1355*$M$1+N1355*$N$1))/11)</f>
        <v>1.1000000000000001</v>
      </c>
      <c r="P1355">
        <f>IF(LEN('For utfylling'!C1355)&lt;11,1.1,SUM((D1355*$D$2+E1355*$E$2+F1355*$F$2+G1355*$G$2+H1355*$H$2+I1355*$I$2+J1355*$J$2+K1355*$K$2+L1355*$L$2+M1355*$M$2))/11)</f>
        <v>1.1000000000000001</v>
      </c>
      <c r="S1355">
        <f t="shared" si="42"/>
        <v>19</v>
      </c>
      <c r="T1355">
        <f>YEAR('For utfylling'!B1355)</f>
        <v>1900</v>
      </c>
      <c r="U1355">
        <f t="shared" si="43"/>
        <v>1881</v>
      </c>
      <c r="V1355">
        <f>IF(OR(U1355='For utfylling'!F1355,U1355=('For utfylling'!F1355+1),U1355=('For utfylling'!F1355-1)),1,0)</f>
        <v>0</v>
      </c>
    </row>
    <row r="1356" spans="4:22" x14ac:dyDescent="0.2">
      <c r="D1356" t="str">
        <f>MID('For utfylling'!$C1356,1,1)</f>
        <v/>
      </c>
      <c r="E1356" t="str">
        <f>MID('For utfylling'!$C1356,2,1)</f>
        <v/>
      </c>
      <c r="F1356" t="str">
        <f>MID('For utfylling'!$C1356,3,1)</f>
        <v/>
      </c>
      <c r="G1356" t="str">
        <f>MID('For utfylling'!$C1356,4,1)</f>
        <v/>
      </c>
      <c r="H1356" t="str">
        <f>MID('For utfylling'!$C1356,5,1)</f>
        <v/>
      </c>
      <c r="I1356" t="str">
        <f>MID('For utfylling'!$C1356,6,1)</f>
        <v/>
      </c>
      <c r="J1356" t="str">
        <f>MID('For utfylling'!$C1356,7,1)</f>
        <v/>
      </c>
      <c r="K1356" t="str">
        <f>MID('For utfylling'!$C1356,8,1)</f>
        <v/>
      </c>
      <c r="L1356" t="str">
        <f>MID('For utfylling'!$C1356,9,1)</f>
        <v/>
      </c>
      <c r="M1356" t="str">
        <f>MID('For utfylling'!$C1356,10,1)</f>
        <v/>
      </c>
      <c r="N1356" t="str">
        <f>RIGHT('For utfylling'!C1356,1)</f>
        <v/>
      </c>
      <c r="O1356">
        <f>IF(LEN('For utfylling'!C1356)&lt;11,1.1,SUM((D1356*$D$1+E1356*$E$1+F1356*$F$1+G1356*$G$1+H1356*$H$1+I1356*$I$1+J1356*$J$1+K1356*$K$1+L1356*$L$1+M1356*$M$1+N1356*$N$1))/11)</f>
        <v>1.1000000000000001</v>
      </c>
      <c r="P1356">
        <f>IF(LEN('For utfylling'!C1356)&lt;11,1.1,SUM((D1356*$D$2+E1356*$E$2+F1356*$F$2+G1356*$G$2+H1356*$H$2+I1356*$I$2+J1356*$J$2+K1356*$K$2+L1356*$L$2+M1356*$M$2))/11)</f>
        <v>1.1000000000000001</v>
      </c>
      <c r="S1356">
        <f t="shared" si="42"/>
        <v>19</v>
      </c>
      <c r="T1356">
        <f>YEAR('For utfylling'!B1356)</f>
        <v>1900</v>
      </c>
      <c r="U1356">
        <f t="shared" si="43"/>
        <v>1881</v>
      </c>
      <c r="V1356">
        <f>IF(OR(U1356='For utfylling'!F1356,U1356=('For utfylling'!F1356+1),U1356=('For utfylling'!F1356-1)),1,0)</f>
        <v>0</v>
      </c>
    </row>
    <row r="1357" spans="4:22" x14ac:dyDescent="0.2">
      <c r="D1357" t="str">
        <f>MID('For utfylling'!$C1357,1,1)</f>
        <v/>
      </c>
      <c r="E1357" t="str">
        <f>MID('For utfylling'!$C1357,2,1)</f>
        <v/>
      </c>
      <c r="F1357" t="str">
        <f>MID('For utfylling'!$C1357,3,1)</f>
        <v/>
      </c>
      <c r="G1357" t="str">
        <f>MID('For utfylling'!$C1357,4,1)</f>
        <v/>
      </c>
      <c r="H1357" t="str">
        <f>MID('For utfylling'!$C1357,5,1)</f>
        <v/>
      </c>
      <c r="I1357" t="str">
        <f>MID('For utfylling'!$C1357,6,1)</f>
        <v/>
      </c>
      <c r="J1357" t="str">
        <f>MID('For utfylling'!$C1357,7,1)</f>
        <v/>
      </c>
      <c r="K1357" t="str">
        <f>MID('For utfylling'!$C1357,8,1)</f>
        <v/>
      </c>
      <c r="L1357" t="str">
        <f>MID('For utfylling'!$C1357,9,1)</f>
        <v/>
      </c>
      <c r="M1357" t="str">
        <f>MID('For utfylling'!$C1357,10,1)</f>
        <v/>
      </c>
      <c r="N1357" t="str">
        <f>RIGHT('For utfylling'!C1357,1)</f>
        <v/>
      </c>
      <c r="O1357">
        <f>IF(LEN('For utfylling'!C1357)&lt;11,1.1,SUM((D1357*$D$1+E1357*$E$1+F1357*$F$1+G1357*$G$1+H1357*$H$1+I1357*$I$1+J1357*$J$1+K1357*$K$1+L1357*$L$1+M1357*$M$1+N1357*$N$1))/11)</f>
        <v>1.1000000000000001</v>
      </c>
      <c r="P1357">
        <f>IF(LEN('For utfylling'!C1357)&lt;11,1.1,SUM((D1357*$D$2+E1357*$E$2+F1357*$F$2+G1357*$G$2+H1357*$H$2+I1357*$I$2+J1357*$J$2+K1357*$K$2+L1357*$L$2+M1357*$M$2))/11)</f>
        <v>1.1000000000000001</v>
      </c>
      <c r="S1357">
        <f t="shared" si="42"/>
        <v>19</v>
      </c>
      <c r="T1357">
        <f>YEAR('For utfylling'!B1357)</f>
        <v>1900</v>
      </c>
      <c r="U1357">
        <f t="shared" si="43"/>
        <v>1881</v>
      </c>
      <c r="V1357">
        <f>IF(OR(U1357='For utfylling'!F1357,U1357=('For utfylling'!F1357+1),U1357=('For utfylling'!F1357-1)),1,0)</f>
        <v>0</v>
      </c>
    </row>
    <row r="1358" spans="4:22" x14ac:dyDescent="0.2">
      <c r="D1358" t="str">
        <f>MID('For utfylling'!$C1358,1,1)</f>
        <v/>
      </c>
      <c r="E1358" t="str">
        <f>MID('For utfylling'!$C1358,2,1)</f>
        <v/>
      </c>
      <c r="F1358" t="str">
        <f>MID('For utfylling'!$C1358,3,1)</f>
        <v/>
      </c>
      <c r="G1358" t="str">
        <f>MID('For utfylling'!$C1358,4,1)</f>
        <v/>
      </c>
      <c r="H1358" t="str">
        <f>MID('For utfylling'!$C1358,5,1)</f>
        <v/>
      </c>
      <c r="I1358" t="str">
        <f>MID('For utfylling'!$C1358,6,1)</f>
        <v/>
      </c>
      <c r="J1358" t="str">
        <f>MID('For utfylling'!$C1358,7,1)</f>
        <v/>
      </c>
      <c r="K1358" t="str">
        <f>MID('For utfylling'!$C1358,8,1)</f>
        <v/>
      </c>
      <c r="L1358" t="str">
        <f>MID('For utfylling'!$C1358,9,1)</f>
        <v/>
      </c>
      <c r="M1358" t="str">
        <f>MID('For utfylling'!$C1358,10,1)</f>
        <v/>
      </c>
      <c r="N1358" t="str">
        <f>RIGHT('For utfylling'!C1358,1)</f>
        <v/>
      </c>
      <c r="O1358">
        <f>IF(LEN('For utfylling'!C1358)&lt;11,1.1,SUM((D1358*$D$1+E1358*$E$1+F1358*$F$1+G1358*$G$1+H1358*$H$1+I1358*$I$1+J1358*$J$1+K1358*$K$1+L1358*$L$1+M1358*$M$1+N1358*$N$1))/11)</f>
        <v>1.1000000000000001</v>
      </c>
      <c r="P1358">
        <f>IF(LEN('For utfylling'!C1358)&lt;11,1.1,SUM((D1358*$D$2+E1358*$E$2+F1358*$F$2+G1358*$G$2+H1358*$H$2+I1358*$I$2+J1358*$J$2+K1358*$K$2+L1358*$L$2+M1358*$M$2))/11)</f>
        <v>1.1000000000000001</v>
      </c>
      <c r="S1358">
        <f t="shared" si="42"/>
        <v>19</v>
      </c>
      <c r="T1358">
        <f>YEAR('For utfylling'!B1358)</f>
        <v>1900</v>
      </c>
      <c r="U1358">
        <f t="shared" si="43"/>
        <v>1881</v>
      </c>
      <c r="V1358">
        <f>IF(OR(U1358='For utfylling'!F1358,U1358=('For utfylling'!F1358+1),U1358=('For utfylling'!F1358-1)),1,0)</f>
        <v>0</v>
      </c>
    </row>
    <row r="1359" spans="4:22" x14ac:dyDescent="0.2">
      <c r="D1359" t="str">
        <f>MID('For utfylling'!$C1359,1,1)</f>
        <v/>
      </c>
      <c r="E1359" t="str">
        <f>MID('For utfylling'!$C1359,2,1)</f>
        <v/>
      </c>
      <c r="F1359" t="str">
        <f>MID('For utfylling'!$C1359,3,1)</f>
        <v/>
      </c>
      <c r="G1359" t="str">
        <f>MID('For utfylling'!$C1359,4,1)</f>
        <v/>
      </c>
      <c r="H1359" t="str">
        <f>MID('For utfylling'!$C1359,5,1)</f>
        <v/>
      </c>
      <c r="I1359" t="str">
        <f>MID('For utfylling'!$C1359,6,1)</f>
        <v/>
      </c>
      <c r="J1359" t="str">
        <f>MID('For utfylling'!$C1359,7,1)</f>
        <v/>
      </c>
      <c r="K1359" t="str">
        <f>MID('For utfylling'!$C1359,8,1)</f>
        <v/>
      </c>
      <c r="L1359" t="str">
        <f>MID('For utfylling'!$C1359,9,1)</f>
        <v/>
      </c>
      <c r="M1359" t="str">
        <f>MID('For utfylling'!$C1359,10,1)</f>
        <v/>
      </c>
      <c r="N1359" t="str">
        <f>RIGHT('For utfylling'!C1359,1)</f>
        <v/>
      </c>
      <c r="O1359">
        <f>IF(LEN('For utfylling'!C1359)&lt;11,1.1,SUM((D1359*$D$1+E1359*$E$1+F1359*$F$1+G1359*$G$1+H1359*$H$1+I1359*$I$1+J1359*$J$1+K1359*$K$1+L1359*$L$1+M1359*$M$1+N1359*$N$1))/11)</f>
        <v>1.1000000000000001</v>
      </c>
      <c r="P1359">
        <f>IF(LEN('For utfylling'!C1359)&lt;11,1.1,SUM((D1359*$D$2+E1359*$E$2+F1359*$F$2+G1359*$G$2+H1359*$H$2+I1359*$I$2+J1359*$J$2+K1359*$K$2+L1359*$L$2+M1359*$M$2))/11)</f>
        <v>1.1000000000000001</v>
      </c>
      <c r="S1359">
        <f t="shared" si="42"/>
        <v>19</v>
      </c>
      <c r="T1359">
        <f>YEAR('For utfylling'!B1359)</f>
        <v>1900</v>
      </c>
      <c r="U1359">
        <f t="shared" si="43"/>
        <v>1881</v>
      </c>
      <c r="V1359">
        <f>IF(OR(U1359='For utfylling'!F1359,U1359=('For utfylling'!F1359+1),U1359=('For utfylling'!F1359-1)),1,0)</f>
        <v>0</v>
      </c>
    </row>
    <row r="1360" spans="4:22" x14ac:dyDescent="0.2">
      <c r="D1360" t="str">
        <f>MID('For utfylling'!$C1360,1,1)</f>
        <v/>
      </c>
      <c r="E1360" t="str">
        <f>MID('For utfylling'!$C1360,2,1)</f>
        <v/>
      </c>
      <c r="F1360" t="str">
        <f>MID('For utfylling'!$C1360,3,1)</f>
        <v/>
      </c>
      <c r="G1360" t="str">
        <f>MID('For utfylling'!$C1360,4,1)</f>
        <v/>
      </c>
      <c r="H1360" t="str">
        <f>MID('For utfylling'!$C1360,5,1)</f>
        <v/>
      </c>
      <c r="I1360" t="str">
        <f>MID('For utfylling'!$C1360,6,1)</f>
        <v/>
      </c>
      <c r="J1360" t="str">
        <f>MID('For utfylling'!$C1360,7,1)</f>
        <v/>
      </c>
      <c r="K1360" t="str">
        <f>MID('For utfylling'!$C1360,8,1)</f>
        <v/>
      </c>
      <c r="L1360" t="str">
        <f>MID('For utfylling'!$C1360,9,1)</f>
        <v/>
      </c>
      <c r="M1360" t="str">
        <f>MID('For utfylling'!$C1360,10,1)</f>
        <v/>
      </c>
      <c r="N1360" t="str">
        <f>RIGHT('For utfylling'!C1360,1)</f>
        <v/>
      </c>
      <c r="O1360">
        <f>IF(LEN('For utfylling'!C1360)&lt;11,1.1,SUM((D1360*$D$1+E1360*$E$1+F1360*$F$1+G1360*$G$1+H1360*$H$1+I1360*$I$1+J1360*$J$1+K1360*$K$1+L1360*$L$1+M1360*$M$1+N1360*$N$1))/11)</f>
        <v>1.1000000000000001</v>
      </c>
      <c r="P1360">
        <f>IF(LEN('For utfylling'!C1360)&lt;11,1.1,SUM((D1360*$D$2+E1360*$E$2+F1360*$F$2+G1360*$G$2+H1360*$H$2+I1360*$I$2+J1360*$J$2+K1360*$K$2+L1360*$L$2+M1360*$M$2))/11)</f>
        <v>1.1000000000000001</v>
      </c>
      <c r="S1360">
        <f t="shared" si="42"/>
        <v>19</v>
      </c>
      <c r="T1360">
        <f>YEAR('For utfylling'!B1360)</f>
        <v>1900</v>
      </c>
      <c r="U1360">
        <f t="shared" si="43"/>
        <v>1881</v>
      </c>
      <c r="V1360">
        <f>IF(OR(U1360='For utfylling'!F1360,U1360=('For utfylling'!F1360+1),U1360=('For utfylling'!F1360-1)),1,0)</f>
        <v>0</v>
      </c>
    </row>
    <row r="1361" spans="4:22" x14ac:dyDescent="0.2">
      <c r="D1361" t="str">
        <f>MID('For utfylling'!$C1361,1,1)</f>
        <v/>
      </c>
      <c r="E1361" t="str">
        <f>MID('For utfylling'!$C1361,2,1)</f>
        <v/>
      </c>
      <c r="F1361" t="str">
        <f>MID('For utfylling'!$C1361,3,1)</f>
        <v/>
      </c>
      <c r="G1361" t="str">
        <f>MID('For utfylling'!$C1361,4,1)</f>
        <v/>
      </c>
      <c r="H1361" t="str">
        <f>MID('For utfylling'!$C1361,5,1)</f>
        <v/>
      </c>
      <c r="I1361" t="str">
        <f>MID('For utfylling'!$C1361,6,1)</f>
        <v/>
      </c>
      <c r="J1361" t="str">
        <f>MID('For utfylling'!$C1361,7,1)</f>
        <v/>
      </c>
      <c r="K1361" t="str">
        <f>MID('For utfylling'!$C1361,8,1)</f>
        <v/>
      </c>
      <c r="L1361" t="str">
        <f>MID('For utfylling'!$C1361,9,1)</f>
        <v/>
      </c>
      <c r="M1361" t="str">
        <f>MID('For utfylling'!$C1361,10,1)</f>
        <v/>
      </c>
      <c r="N1361" t="str">
        <f>RIGHT('For utfylling'!C1361,1)</f>
        <v/>
      </c>
      <c r="O1361">
        <f>IF(LEN('For utfylling'!C1361)&lt;11,1.1,SUM((D1361*$D$1+E1361*$E$1+F1361*$F$1+G1361*$G$1+H1361*$H$1+I1361*$I$1+J1361*$J$1+K1361*$K$1+L1361*$L$1+M1361*$M$1+N1361*$N$1))/11)</f>
        <v>1.1000000000000001</v>
      </c>
      <c r="P1361">
        <f>IF(LEN('For utfylling'!C1361)&lt;11,1.1,SUM((D1361*$D$2+E1361*$E$2+F1361*$F$2+G1361*$G$2+H1361*$H$2+I1361*$I$2+J1361*$J$2+K1361*$K$2+L1361*$L$2+M1361*$M$2))/11)</f>
        <v>1.1000000000000001</v>
      </c>
      <c r="S1361">
        <f t="shared" si="42"/>
        <v>19</v>
      </c>
      <c r="T1361">
        <f>YEAR('For utfylling'!B1361)</f>
        <v>1900</v>
      </c>
      <c r="U1361">
        <f t="shared" si="43"/>
        <v>1881</v>
      </c>
      <c r="V1361">
        <f>IF(OR(U1361='For utfylling'!F1361,U1361=('For utfylling'!F1361+1),U1361=('For utfylling'!F1361-1)),1,0)</f>
        <v>0</v>
      </c>
    </row>
    <row r="1362" spans="4:22" x14ac:dyDescent="0.2">
      <c r="D1362" t="str">
        <f>MID('For utfylling'!$C1362,1,1)</f>
        <v/>
      </c>
      <c r="E1362" t="str">
        <f>MID('For utfylling'!$C1362,2,1)</f>
        <v/>
      </c>
      <c r="F1362" t="str">
        <f>MID('For utfylling'!$C1362,3,1)</f>
        <v/>
      </c>
      <c r="G1362" t="str">
        <f>MID('For utfylling'!$C1362,4,1)</f>
        <v/>
      </c>
      <c r="H1362" t="str">
        <f>MID('For utfylling'!$C1362,5,1)</f>
        <v/>
      </c>
      <c r="I1362" t="str">
        <f>MID('For utfylling'!$C1362,6,1)</f>
        <v/>
      </c>
      <c r="J1362" t="str">
        <f>MID('For utfylling'!$C1362,7,1)</f>
        <v/>
      </c>
      <c r="K1362" t="str">
        <f>MID('For utfylling'!$C1362,8,1)</f>
        <v/>
      </c>
      <c r="L1362" t="str">
        <f>MID('For utfylling'!$C1362,9,1)</f>
        <v/>
      </c>
      <c r="M1362" t="str">
        <f>MID('For utfylling'!$C1362,10,1)</f>
        <v/>
      </c>
      <c r="N1362" t="str">
        <f>RIGHT('For utfylling'!C1362,1)</f>
        <v/>
      </c>
      <c r="O1362">
        <f>IF(LEN('For utfylling'!C1362)&lt;11,1.1,SUM((D1362*$D$1+E1362*$E$1+F1362*$F$1+G1362*$G$1+H1362*$H$1+I1362*$I$1+J1362*$J$1+K1362*$K$1+L1362*$L$1+M1362*$M$1+N1362*$N$1))/11)</f>
        <v>1.1000000000000001</v>
      </c>
      <c r="P1362">
        <f>IF(LEN('For utfylling'!C1362)&lt;11,1.1,SUM((D1362*$D$2+E1362*$E$2+F1362*$F$2+G1362*$G$2+H1362*$H$2+I1362*$I$2+J1362*$J$2+K1362*$K$2+L1362*$L$2+M1362*$M$2))/11)</f>
        <v>1.1000000000000001</v>
      </c>
      <c r="S1362">
        <f t="shared" si="42"/>
        <v>19</v>
      </c>
      <c r="T1362">
        <f>YEAR('For utfylling'!B1362)</f>
        <v>1900</v>
      </c>
      <c r="U1362">
        <f t="shared" si="43"/>
        <v>1881</v>
      </c>
      <c r="V1362">
        <f>IF(OR(U1362='For utfylling'!F1362,U1362=('For utfylling'!F1362+1),U1362=('For utfylling'!F1362-1)),1,0)</f>
        <v>0</v>
      </c>
    </row>
    <row r="1363" spans="4:22" x14ac:dyDescent="0.2">
      <c r="D1363" t="str">
        <f>MID('For utfylling'!$C1363,1,1)</f>
        <v/>
      </c>
      <c r="E1363" t="str">
        <f>MID('For utfylling'!$C1363,2,1)</f>
        <v/>
      </c>
      <c r="F1363" t="str">
        <f>MID('For utfylling'!$C1363,3,1)</f>
        <v/>
      </c>
      <c r="G1363" t="str">
        <f>MID('For utfylling'!$C1363,4,1)</f>
        <v/>
      </c>
      <c r="H1363" t="str">
        <f>MID('For utfylling'!$C1363,5,1)</f>
        <v/>
      </c>
      <c r="I1363" t="str">
        <f>MID('For utfylling'!$C1363,6,1)</f>
        <v/>
      </c>
      <c r="J1363" t="str">
        <f>MID('For utfylling'!$C1363,7,1)</f>
        <v/>
      </c>
      <c r="K1363" t="str">
        <f>MID('For utfylling'!$C1363,8,1)</f>
        <v/>
      </c>
      <c r="L1363" t="str">
        <f>MID('For utfylling'!$C1363,9,1)</f>
        <v/>
      </c>
      <c r="M1363" t="str">
        <f>MID('For utfylling'!$C1363,10,1)</f>
        <v/>
      </c>
      <c r="N1363" t="str">
        <f>RIGHT('For utfylling'!C1363,1)</f>
        <v/>
      </c>
      <c r="O1363">
        <f>IF(LEN('For utfylling'!C1363)&lt;11,1.1,SUM((D1363*$D$1+E1363*$E$1+F1363*$F$1+G1363*$G$1+H1363*$H$1+I1363*$I$1+J1363*$J$1+K1363*$K$1+L1363*$L$1+M1363*$M$1+N1363*$N$1))/11)</f>
        <v>1.1000000000000001</v>
      </c>
      <c r="P1363">
        <f>IF(LEN('For utfylling'!C1363)&lt;11,1.1,SUM((D1363*$D$2+E1363*$E$2+F1363*$F$2+G1363*$G$2+H1363*$H$2+I1363*$I$2+J1363*$J$2+K1363*$K$2+L1363*$L$2+M1363*$M$2))/11)</f>
        <v>1.1000000000000001</v>
      </c>
      <c r="S1363">
        <f t="shared" si="42"/>
        <v>19</v>
      </c>
      <c r="T1363">
        <f>YEAR('For utfylling'!B1363)</f>
        <v>1900</v>
      </c>
      <c r="U1363">
        <f t="shared" si="43"/>
        <v>1881</v>
      </c>
      <c r="V1363">
        <f>IF(OR(U1363='For utfylling'!F1363,U1363=('For utfylling'!F1363+1),U1363=('For utfylling'!F1363-1)),1,0)</f>
        <v>0</v>
      </c>
    </row>
    <row r="1364" spans="4:22" x14ac:dyDescent="0.2">
      <c r="D1364" t="str">
        <f>MID('For utfylling'!$C1364,1,1)</f>
        <v/>
      </c>
      <c r="E1364" t="str">
        <f>MID('For utfylling'!$C1364,2,1)</f>
        <v/>
      </c>
      <c r="F1364" t="str">
        <f>MID('For utfylling'!$C1364,3,1)</f>
        <v/>
      </c>
      <c r="G1364" t="str">
        <f>MID('For utfylling'!$C1364,4,1)</f>
        <v/>
      </c>
      <c r="H1364" t="str">
        <f>MID('For utfylling'!$C1364,5,1)</f>
        <v/>
      </c>
      <c r="I1364" t="str">
        <f>MID('For utfylling'!$C1364,6,1)</f>
        <v/>
      </c>
      <c r="J1364" t="str">
        <f>MID('For utfylling'!$C1364,7,1)</f>
        <v/>
      </c>
      <c r="K1364" t="str">
        <f>MID('For utfylling'!$C1364,8,1)</f>
        <v/>
      </c>
      <c r="L1364" t="str">
        <f>MID('For utfylling'!$C1364,9,1)</f>
        <v/>
      </c>
      <c r="M1364" t="str">
        <f>MID('For utfylling'!$C1364,10,1)</f>
        <v/>
      </c>
      <c r="N1364" t="str">
        <f>RIGHT('For utfylling'!C1364,1)</f>
        <v/>
      </c>
      <c r="O1364">
        <f>IF(LEN('For utfylling'!C1364)&lt;11,1.1,SUM((D1364*$D$1+E1364*$E$1+F1364*$F$1+G1364*$G$1+H1364*$H$1+I1364*$I$1+J1364*$J$1+K1364*$K$1+L1364*$L$1+M1364*$M$1+N1364*$N$1))/11)</f>
        <v>1.1000000000000001</v>
      </c>
      <c r="P1364">
        <f>IF(LEN('For utfylling'!C1364)&lt;11,1.1,SUM((D1364*$D$2+E1364*$E$2+F1364*$F$2+G1364*$G$2+H1364*$H$2+I1364*$I$2+J1364*$J$2+K1364*$K$2+L1364*$L$2+M1364*$M$2))/11)</f>
        <v>1.1000000000000001</v>
      </c>
      <c r="S1364">
        <f t="shared" si="42"/>
        <v>19</v>
      </c>
      <c r="T1364">
        <f>YEAR('For utfylling'!B1364)</f>
        <v>1900</v>
      </c>
      <c r="U1364">
        <f t="shared" si="43"/>
        <v>1881</v>
      </c>
      <c r="V1364">
        <f>IF(OR(U1364='For utfylling'!F1364,U1364=('For utfylling'!F1364+1),U1364=('For utfylling'!F1364-1)),1,0)</f>
        <v>0</v>
      </c>
    </row>
    <row r="1365" spans="4:22" x14ac:dyDescent="0.2">
      <c r="D1365" t="str">
        <f>MID('For utfylling'!$C1365,1,1)</f>
        <v/>
      </c>
      <c r="E1365" t="str">
        <f>MID('For utfylling'!$C1365,2,1)</f>
        <v/>
      </c>
      <c r="F1365" t="str">
        <f>MID('For utfylling'!$C1365,3,1)</f>
        <v/>
      </c>
      <c r="G1365" t="str">
        <f>MID('For utfylling'!$C1365,4,1)</f>
        <v/>
      </c>
      <c r="H1365" t="str">
        <f>MID('For utfylling'!$C1365,5,1)</f>
        <v/>
      </c>
      <c r="I1365" t="str">
        <f>MID('For utfylling'!$C1365,6,1)</f>
        <v/>
      </c>
      <c r="J1365" t="str">
        <f>MID('For utfylling'!$C1365,7,1)</f>
        <v/>
      </c>
      <c r="K1365" t="str">
        <f>MID('For utfylling'!$C1365,8,1)</f>
        <v/>
      </c>
      <c r="L1365" t="str">
        <f>MID('For utfylling'!$C1365,9,1)</f>
        <v/>
      </c>
      <c r="M1365" t="str">
        <f>MID('For utfylling'!$C1365,10,1)</f>
        <v/>
      </c>
      <c r="N1365" t="str">
        <f>RIGHT('For utfylling'!C1365,1)</f>
        <v/>
      </c>
      <c r="O1365">
        <f>IF(LEN('For utfylling'!C1365)&lt;11,1.1,SUM((D1365*$D$1+E1365*$E$1+F1365*$F$1+G1365*$G$1+H1365*$H$1+I1365*$I$1+J1365*$J$1+K1365*$K$1+L1365*$L$1+M1365*$M$1+N1365*$N$1))/11)</f>
        <v>1.1000000000000001</v>
      </c>
      <c r="P1365">
        <f>IF(LEN('For utfylling'!C1365)&lt;11,1.1,SUM((D1365*$D$2+E1365*$E$2+F1365*$F$2+G1365*$G$2+H1365*$H$2+I1365*$I$2+J1365*$J$2+K1365*$K$2+L1365*$L$2+M1365*$M$2))/11)</f>
        <v>1.1000000000000001</v>
      </c>
      <c r="S1365">
        <f t="shared" si="42"/>
        <v>19</v>
      </c>
      <c r="T1365">
        <f>YEAR('For utfylling'!B1365)</f>
        <v>1900</v>
      </c>
      <c r="U1365">
        <f t="shared" si="43"/>
        <v>1881</v>
      </c>
      <c r="V1365">
        <f>IF(OR(U1365='For utfylling'!F1365,U1365=('For utfylling'!F1365+1),U1365=('For utfylling'!F1365-1)),1,0)</f>
        <v>0</v>
      </c>
    </row>
    <row r="1366" spans="4:22" x14ac:dyDescent="0.2">
      <c r="D1366" t="str">
        <f>MID('For utfylling'!$C1366,1,1)</f>
        <v/>
      </c>
      <c r="E1366" t="str">
        <f>MID('For utfylling'!$C1366,2,1)</f>
        <v/>
      </c>
      <c r="F1366" t="str">
        <f>MID('For utfylling'!$C1366,3,1)</f>
        <v/>
      </c>
      <c r="G1366" t="str">
        <f>MID('For utfylling'!$C1366,4,1)</f>
        <v/>
      </c>
      <c r="H1366" t="str">
        <f>MID('For utfylling'!$C1366,5,1)</f>
        <v/>
      </c>
      <c r="I1366" t="str">
        <f>MID('For utfylling'!$C1366,6,1)</f>
        <v/>
      </c>
      <c r="J1366" t="str">
        <f>MID('For utfylling'!$C1366,7,1)</f>
        <v/>
      </c>
      <c r="K1366" t="str">
        <f>MID('For utfylling'!$C1366,8,1)</f>
        <v/>
      </c>
      <c r="L1366" t="str">
        <f>MID('For utfylling'!$C1366,9,1)</f>
        <v/>
      </c>
      <c r="M1366" t="str">
        <f>MID('For utfylling'!$C1366,10,1)</f>
        <v/>
      </c>
      <c r="N1366" t="str">
        <f>RIGHT('For utfylling'!C1366,1)</f>
        <v/>
      </c>
      <c r="O1366">
        <f>IF(LEN('For utfylling'!C1366)&lt;11,1.1,SUM((D1366*$D$1+E1366*$E$1+F1366*$F$1+G1366*$G$1+H1366*$H$1+I1366*$I$1+J1366*$J$1+K1366*$K$1+L1366*$L$1+M1366*$M$1+N1366*$N$1))/11)</f>
        <v>1.1000000000000001</v>
      </c>
      <c r="P1366">
        <f>IF(LEN('For utfylling'!C1366)&lt;11,1.1,SUM((D1366*$D$2+E1366*$E$2+F1366*$F$2+G1366*$G$2+H1366*$H$2+I1366*$I$2+J1366*$J$2+K1366*$K$2+L1366*$L$2+M1366*$M$2))/11)</f>
        <v>1.1000000000000001</v>
      </c>
      <c r="S1366">
        <f t="shared" si="42"/>
        <v>19</v>
      </c>
      <c r="T1366">
        <f>YEAR('For utfylling'!B1366)</f>
        <v>1900</v>
      </c>
      <c r="U1366">
        <f t="shared" si="43"/>
        <v>1881</v>
      </c>
      <c r="V1366">
        <f>IF(OR(U1366='For utfylling'!F1366,U1366=('For utfylling'!F1366+1),U1366=('For utfylling'!F1366-1)),1,0)</f>
        <v>0</v>
      </c>
    </row>
    <row r="1367" spans="4:22" x14ac:dyDescent="0.2">
      <c r="D1367" t="str">
        <f>MID('For utfylling'!$C1367,1,1)</f>
        <v/>
      </c>
      <c r="E1367" t="str">
        <f>MID('For utfylling'!$C1367,2,1)</f>
        <v/>
      </c>
      <c r="F1367" t="str">
        <f>MID('For utfylling'!$C1367,3,1)</f>
        <v/>
      </c>
      <c r="G1367" t="str">
        <f>MID('For utfylling'!$C1367,4,1)</f>
        <v/>
      </c>
      <c r="H1367" t="str">
        <f>MID('For utfylling'!$C1367,5,1)</f>
        <v/>
      </c>
      <c r="I1367" t="str">
        <f>MID('For utfylling'!$C1367,6,1)</f>
        <v/>
      </c>
      <c r="J1367" t="str">
        <f>MID('For utfylling'!$C1367,7,1)</f>
        <v/>
      </c>
      <c r="K1367" t="str">
        <f>MID('For utfylling'!$C1367,8,1)</f>
        <v/>
      </c>
      <c r="L1367" t="str">
        <f>MID('For utfylling'!$C1367,9,1)</f>
        <v/>
      </c>
      <c r="M1367" t="str">
        <f>MID('For utfylling'!$C1367,10,1)</f>
        <v/>
      </c>
      <c r="N1367" t="str">
        <f>RIGHT('For utfylling'!C1367,1)</f>
        <v/>
      </c>
      <c r="O1367">
        <f>IF(LEN('For utfylling'!C1367)&lt;11,1.1,SUM((D1367*$D$1+E1367*$E$1+F1367*$F$1+G1367*$G$1+H1367*$H$1+I1367*$I$1+J1367*$J$1+K1367*$K$1+L1367*$L$1+M1367*$M$1+N1367*$N$1))/11)</f>
        <v>1.1000000000000001</v>
      </c>
      <c r="P1367">
        <f>IF(LEN('For utfylling'!C1367)&lt;11,1.1,SUM((D1367*$D$2+E1367*$E$2+F1367*$F$2+G1367*$G$2+H1367*$H$2+I1367*$I$2+J1367*$J$2+K1367*$K$2+L1367*$L$2+M1367*$M$2))/11)</f>
        <v>1.1000000000000001</v>
      </c>
      <c r="S1367">
        <f t="shared" si="42"/>
        <v>19</v>
      </c>
      <c r="T1367">
        <f>YEAR('For utfylling'!B1367)</f>
        <v>1900</v>
      </c>
      <c r="U1367">
        <f t="shared" si="43"/>
        <v>1881</v>
      </c>
      <c r="V1367">
        <f>IF(OR(U1367='For utfylling'!F1367,U1367=('For utfylling'!F1367+1),U1367=('For utfylling'!F1367-1)),1,0)</f>
        <v>0</v>
      </c>
    </row>
    <row r="1368" spans="4:22" x14ac:dyDescent="0.2">
      <c r="D1368" t="str">
        <f>MID('For utfylling'!$C1368,1,1)</f>
        <v/>
      </c>
      <c r="E1368" t="str">
        <f>MID('For utfylling'!$C1368,2,1)</f>
        <v/>
      </c>
      <c r="F1368" t="str">
        <f>MID('For utfylling'!$C1368,3,1)</f>
        <v/>
      </c>
      <c r="G1368" t="str">
        <f>MID('For utfylling'!$C1368,4,1)</f>
        <v/>
      </c>
      <c r="H1368" t="str">
        <f>MID('For utfylling'!$C1368,5,1)</f>
        <v/>
      </c>
      <c r="I1368" t="str">
        <f>MID('For utfylling'!$C1368,6,1)</f>
        <v/>
      </c>
      <c r="J1368" t="str">
        <f>MID('For utfylling'!$C1368,7,1)</f>
        <v/>
      </c>
      <c r="K1368" t="str">
        <f>MID('For utfylling'!$C1368,8,1)</f>
        <v/>
      </c>
      <c r="L1368" t="str">
        <f>MID('For utfylling'!$C1368,9,1)</f>
        <v/>
      </c>
      <c r="M1368" t="str">
        <f>MID('For utfylling'!$C1368,10,1)</f>
        <v/>
      </c>
      <c r="N1368" t="str">
        <f>RIGHT('For utfylling'!C1368,1)</f>
        <v/>
      </c>
      <c r="O1368">
        <f>IF(LEN('For utfylling'!C1368)&lt;11,1.1,SUM((D1368*$D$1+E1368*$E$1+F1368*$F$1+G1368*$G$1+H1368*$H$1+I1368*$I$1+J1368*$J$1+K1368*$K$1+L1368*$L$1+M1368*$M$1+N1368*$N$1))/11)</f>
        <v>1.1000000000000001</v>
      </c>
      <c r="P1368">
        <f>IF(LEN('For utfylling'!C1368)&lt;11,1.1,SUM((D1368*$D$2+E1368*$E$2+F1368*$F$2+G1368*$G$2+H1368*$H$2+I1368*$I$2+J1368*$J$2+K1368*$K$2+L1368*$L$2+M1368*$M$2))/11)</f>
        <v>1.1000000000000001</v>
      </c>
      <c r="S1368">
        <f t="shared" si="42"/>
        <v>19</v>
      </c>
      <c r="T1368">
        <f>YEAR('For utfylling'!B1368)</f>
        <v>1900</v>
      </c>
      <c r="U1368">
        <f t="shared" si="43"/>
        <v>1881</v>
      </c>
      <c r="V1368">
        <f>IF(OR(U1368='For utfylling'!F1368,U1368=('For utfylling'!F1368+1),U1368=('For utfylling'!F1368-1)),1,0)</f>
        <v>0</v>
      </c>
    </row>
    <row r="1369" spans="4:22" x14ac:dyDescent="0.2">
      <c r="D1369" t="str">
        <f>MID('For utfylling'!$C1369,1,1)</f>
        <v/>
      </c>
      <c r="E1369" t="str">
        <f>MID('For utfylling'!$C1369,2,1)</f>
        <v/>
      </c>
      <c r="F1369" t="str">
        <f>MID('For utfylling'!$C1369,3,1)</f>
        <v/>
      </c>
      <c r="G1369" t="str">
        <f>MID('For utfylling'!$C1369,4,1)</f>
        <v/>
      </c>
      <c r="H1369" t="str">
        <f>MID('For utfylling'!$C1369,5,1)</f>
        <v/>
      </c>
      <c r="I1369" t="str">
        <f>MID('For utfylling'!$C1369,6,1)</f>
        <v/>
      </c>
      <c r="J1369" t="str">
        <f>MID('For utfylling'!$C1369,7,1)</f>
        <v/>
      </c>
      <c r="K1369" t="str">
        <f>MID('For utfylling'!$C1369,8,1)</f>
        <v/>
      </c>
      <c r="L1369" t="str">
        <f>MID('For utfylling'!$C1369,9,1)</f>
        <v/>
      </c>
      <c r="M1369" t="str">
        <f>MID('For utfylling'!$C1369,10,1)</f>
        <v/>
      </c>
      <c r="N1369" t="str">
        <f>RIGHT('For utfylling'!C1369,1)</f>
        <v/>
      </c>
      <c r="O1369">
        <f>IF(LEN('For utfylling'!C1369)&lt;11,1.1,SUM((D1369*$D$1+E1369*$E$1+F1369*$F$1+G1369*$G$1+H1369*$H$1+I1369*$I$1+J1369*$J$1+K1369*$K$1+L1369*$L$1+M1369*$M$1+N1369*$N$1))/11)</f>
        <v>1.1000000000000001</v>
      </c>
      <c r="P1369">
        <f>IF(LEN('For utfylling'!C1369)&lt;11,1.1,SUM((D1369*$D$2+E1369*$E$2+F1369*$F$2+G1369*$G$2+H1369*$H$2+I1369*$I$2+J1369*$J$2+K1369*$K$2+L1369*$L$2+M1369*$M$2))/11)</f>
        <v>1.1000000000000001</v>
      </c>
      <c r="S1369">
        <f t="shared" si="42"/>
        <v>19</v>
      </c>
      <c r="T1369">
        <f>YEAR('For utfylling'!B1369)</f>
        <v>1900</v>
      </c>
      <c r="U1369">
        <f t="shared" si="43"/>
        <v>1881</v>
      </c>
      <c r="V1369">
        <f>IF(OR(U1369='For utfylling'!F1369,U1369=('For utfylling'!F1369+1),U1369=('For utfylling'!F1369-1)),1,0)</f>
        <v>0</v>
      </c>
    </row>
    <row r="1370" spans="4:22" x14ac:dyDescent="0.2">
      <c r="D1370" t="str">
        <f>MID('For utfylling'!$C1370,1,1)</f>
        <v/>
      </c>
      <c r="E1370" t="str">
        <f>MID('For utfylling'!$C1370,2,1)</f>
        <v/>
      </c>
      <c r="F1370" t="str">
        <f>MID('For utfylling'!$C1370,3,1)</f>
        <v/>
      </c>
      <c r="G1370" t="str">
        <f>MID('For utfylling'!$C1370,4,1)</f>
        <v/>
      </c>
      <c r="H1370" t="str">
        <f>MID('For utfylling'!$C1370,5,1)</f>
        <v/>
      </c>
      <c r="I1370" t="str">
        <f>MID('For utfylling'!$C1370,6,1)</f>
        <v/>
      </c>
      <c r="J1370" t="str">
        <f>MID('For utfylling'!$C1370,7,1)</f>
        <v/>
      </c>
      <c r="K1370" t="str">
        <f>MID('For utfylling'!$C1370,8,1)</f>
        <v/>
      </c>
      <c r="L1370" t="str">
        <f>MID('For utfylling'!$C1370,9,1)</f>
        <v/>
      </c>
      <c r="M1370" t="str">
        <f>MID('For utfylling'!$C1370,10,1)</f>
        <v/>
      </c>
      <c r="N1370" t="str">
        <f>RIGHT('For utfylling'!C1370,1)</f>
        <v/>
      </c>
      <c r="O1370">
        <f>IF(LEN('For utfylling'!C1370)&lt;11,1.1,SUM((D1370*$D$1+E1370*$E$1+F1370*$F$1+G1370*$G$1+H1370*$H$1+I1370*$I$1+J1370*$J$1+K1370*$K$1+L1370*$L$1+M1370*$M$1+N1370*$N$1))/11)</f>
        <v>1.1000000000000001</v>
      </c>
      <c r="P1370">
        <f>IF(LEN('For utfylling'!C1370)&lt;11,1.1,SUM((D1370*$D$2+E1370*$E$2+F1370*$F$2+G1370*$G$2+H1370*$H$2+I1370*$I$2+J1370*$J$2+K1370*$K$2+L1370*$L$2+M1370*$M$2))/11)</f>
        <v>1.1000000000000001</v>
      </c>
      <c r="S1370">
        <f t="shared" si="42"/>
        <v>19</v>
      </c>
      <c r="T1370">
        <f>YEAR('For utfylling'!B1370)</f>
        <v>1900</v>
      </c>
      <c r="U1370">
        <f t="shared" si="43"/>
        <v>1881</v>
      </c>
      <c r="V1370">
        <f>IF(OR(U1370='For utfylling'!F1370,U1370=('For utfylling'!F1370+1),U1370=('For utfylling'!F1370-1)),1,0)</f>
        <v>0</v>
      </c>
    </row>
    <row r="1371" spans="4:22" x14ac:dyDescent="0.2">
      <c r="D1371" t="str">
        <f>MID('For utfylling'!$C1371,1,1)</f>
        <v/>
      </c>
      <c r="E1371" t="str">
        <f>MID('For utfylling'!$C1371,2,1)</f>
        <v/>
      </c>
      <c r="F1371" t="str">
        <f>MID('For utfylling'!$C1371,3,1)</f>
        <v/>
      </c>
      <c r="G1371" t="str">
        <f>MID('For utfylling'!$C1371,4,1)</f>
        <v/>
      </c>
      <c r="H1371" t="str">
        <f>MID('For utfylling'!$C1371,5,1)</f>
        <v/>
      </c>
      <c r="I1371" t="str">
        <f>MID('For utfylling'!$C1371,6,1)</f>
        <v/>
      </c>
      <c r="J1371" t="str">
        <f>MID('For utfylling'!$C1371,7,1)</f>
        <v/>
      </c>
      <c r="K1371" t="str">
        <f>MID('For utfylling'!$C1371,8,1)</f>
        <v/>
      </c>
      <c r="L1371" t="str">
        <f>MID('For utfylling'!$C1371,9,1)</f>
        <v/>
      </c>
      <c r="M1371" t="str">
        <f>MID('For utfylling'!$C1371,10,1)</f>
        <v/>
      </c>
      <c r="N1371" t="str">
        <f>RIGHT('For utfylling'!C1371,1)</f>
        <v/>
      </c>
      <c r="O1371">
        <f>IF(LEN('For utfylling'!C1371)&lt;11,1.1,SUM((D1371*$D$1+E1371*$E$1+F1371*$F$1+G1371*$G$1+H1371*$H$1+I1371*$I$1+J1371*$J$1+K1371*$K$1+L1371*$L$1+M1371*$M$1+N1371*$N$1))/11)</f>
        <v>1.1000000000000001</v>
      </c>
      <c r="P1371">
        <f>IF(LEN('For utfylling'!C1371)&lt;11,1.1,SUM((D1371*$D$2+E1371*$E$2+F1371*$F$2+G1371*$G$2+H1371*$H$2+I1371*$I$2+J1371*$J$2+K1371*$K$2+L1371*$L$2+M1371*$M$2))/11)</f>
        <v>1.1000000000000001</v>
      </c>
      <c r="S1371">
        <f t="shared" si="42"/>
        <v>19</v>
      </c>
      <c r="T1371">
        <f>YEAR('For utfylling'!B1371)</f>
        <v>1900</v>
      </c>
      <c r="U1371">
        <f t="shared" si="43"/>
        <v>1881</v>
      </c>
      <c r="V1371">
        <f>IF(OR(U1371='For utfylling'!F1371,U1371=('For utfylling'!F1371+1),U1371=('For utfylling'!F1371-1)),1,0)</f>
        <v>0</v>
      </c>
    </row>
    <row r="1372" spans="4:22" x14ac:dyDescent="0.2">
      <c r="D1372" t="str">
        <f>MID('For utfylling'!$C1372,1,1)</f>
        <v/>
      </c>
      <c r="E1372" t="str">
        <f>MID('For utfylling'!$C1372,2,1)</f>
        <v/>
      </c>
      <c r="F1372" t="str">
        <f>MID('For utfylling'!$C1372,3,1)</f>
        <v/>
      </c>
      <c r="G1372" t="str">
        <f>MID('For utfylling'!$C1372,4,1)</f>
        <v/>
      </c>
      <c r="H1372" t="str">
        <f>MID('For utfylling'!$C1372,5,1)</f>
        <v/>
      </c>
      <c r="I1372" t="str">
        <f>MID('For utfylling'!$C1372,6,1)</f>
        <v/>
      </c>
      <c r="J1372" t="str">
        <f>MID('For utfylling'!$C1372,7,1)</f>
        <v/>
      </c>
      <c r="K1372" t="str">
        <f>MID('For utfylling'!$C1372,8,1)</f>
        <v/>
      </c>
      <c r="L1372" t="str">
        <f>MID('For utfylling'!$C1372,9,1)</f>
        <v/>
      </c>
      <c r="M1372" t="str">
        <f>MID('For utfylling'!$C1372,10,1)</f>
        <v/>
      </c>
      <c r="N1372" t="str">
        <f>RIGHT('For utfylling'!C1372,1)</f>
        <v/>
      </c>
      <c r="O1372">
        <f>IF(LEN('For utfylling'!C1372)&lt;11,1.1,SUM((D1372*$D$1+E1372*$E$1+F1372*$F$1+G1372*$G$1+H1372*$H$1+I1372*$I$1+J1372*$J$1+K1372*$K$1+L1372*$L$1+M1372*$M$1+N1372*$N$1))/11)</f>
        <v>1.1000000000000001</v>
      </c>
      <c r="P1372">
        <f>IF(LEN('For utfylling'!C1372)&lt;11,1.1,SUM((D1372*$D$2+E1372*$E$2+F1372*$F$2+G1372*$G$2+H1372*$H$2+I1372*$I$2+J1372*$J$2+K1372*$K$2+L1372*$L$2+M1372*$M$2))/11)</f>
        <v>1.1000000000000001</v>
      </c>
      <c r="S1372">
        <f t="shared" si="42"/>
        <v>19</v>
      </c>
      <c r="T1372">
        <f>YEAR('For utfylling'!B1372)</f>
        <v>1900</v>
      </c>
      <c r="U1372">
        <f t="shared" si="43"/>
        <v>1881</v>
      </c>
      <c r="V1372">
        <f>IF(OR(U1372='For utfylling'!F1372,U1372=('For utfylling'!F1372+1),U1372=('For utfylling'!F1372-1)),1,0)</f>
        <v>0</v>
      </c>
    </row>
    <row r="1373" spans="4:22" x14ac:dyDescent="0.2">
      <c r="D1373" t="str">
        <f>MID('For utfylling'!$C1373,1,1)</f>
        <v/>
      </c>
      <c r="E1373" t="str">
        <f>MID('For utfylling'!$C1373,2,1)</f>
        <v/>
      </c>
      <c r="F1373" t="str">
        <f>MID('For utfylling'!$C1373,3,1)</f>
        <v/>
      </c>
      <c r="G1373" t="str">
        <f>MID('For utfylling'!$C1373,4,1)</f>
        <v/>
      </c>
      <c r="H1373" t="str">
        <f>MID('For utfylling'!$C1373,5,1)</f>
        <v/>
      </c>
      <c r="I1373" t="str">
        <f>MID('For utfylling'!$C1373,6,1)</f>
        <v/>
      </c>
      <c r="J1373" t="str">
        <f>MID('For utfylling'!$C1373,7,1)</f>
        <v/>
      </c>
      <c r="K1373" t="str">
        <f>MID('For utfylling'!$C1373,8,1)</f>
        <v/>
      </c>
      <c r="L1373" t="str">
        <f>MID('For utfylling'!$C1373,9,1)</f>
        <v/>
      </c>
      <c r="M1373" t="str">
        <f>MID('For utfylling'!$C1373,10,1)</f>
        <v/>
      </c>
      <c r="N1373" t="str">
        <f>RIGHT('For utfylling'!C1373,1)</f>
        <v/>
      </c>
      <c r="O1373">
        <f>IF(LEN('For utfylling'!C1373)&lt;11,1.1,SUM((D1373*$D$1+E1373*$E$1+F1373*$F$1+G1373*$G$1+H1373*$H$1+I1373*$I$1+J1373*$J$1+K1373*$K$1+L1373*$L$1+M1373*$M$1+N1373*$N$1))/11)</f>
        <v>1.1000000000000001</v>
      </c>
      <c r="P1373">
        <f>IF(LEN('For utfylling'!C1373)&lt;11,1.1,SUM((D1373*$D$2+E1373*$E$2+F1373*$F$2+G1373*$G$2+H1373*$H$2+I1373*$I$2+J1373*$J$2+K1373*$K$2+L1373*$L$2+M1373*$M$2))/11)</f>
        <v>1.1000000000000001</v>
      </c>
      <c r="S1373">
        <f t="shared" si="42"/>
        <v>19</v>
      </c>
      <c r="T1373">
        <f>YEAR('For utfylling'!B1373)</f>
        <v>1900</v>
      </c>
      <c r="U1373">
        <f t="shared" si="43"/>
        <v>1881</v>
      </c>
      <c r="V1373">
        <f>IF(OR(U1373='For utfylling'!F1373,U1373=('For utfylling'!F1373+1),U1373=('For utfylling'!F1373-1)),1,0)</f>
        <v>0</v>
      </c>
    </row>
    <row r="1374" spans="4:22" x14ac:dyDescent="0.2">
      <c r="D1374" t="str">
        <f>MID('For utfylling'!$C1374,1,1)</f>
        <v/>
      </c>
      <c r="E1374" t="str">
        <f>MID('For utfylling'!$C1374,2,1)</f>
        <v/>
      </c>
      <c r="F1374" t="str">
        <f>MID('For utfylling'!$C1374,3,1)</f>
        <v/>
      </c>
      <c r="G1374" t="str">
        <f>MID('For utfylling'!$C1374,4,1)</f>
        <v/>
      </c>
      <c r="H1374" t="str">
        <f>MID('For utfylling'!$C1374,5,1)</f>
        <v/>
      </c>
      <c r="I1374" t="str">
        <f>MID('For utfylling'!$C1374,6,1)</f>
        <v/>
      </c>
      <c r="J1374" t="str">
        <f>MID('For utfylling'!$C1374,7,1)</f>
        <v/>
      </c>
      <c r="K1374" t="str">
        <f>MID('For utfylling'!$C1374,8,1)</f>
        <v/>
      </c>
      <c r="L1374" t="str">
        <f>MID('For utfylling'!$C1374,9,1)</f>
        <v/>
      </c>
      <c r="M1374" t="str">
        <f>MID('For utfylling'!$C1374,10,1)</f>
        <v/>
      </c>
      <c r="N1374" t="str">
        <f>RIGHT('For utfylling'!C1374,1)</f>
        <v/>
      </c>
      <c r="O1374">
        <f>IF(LEN('For utfylling'!C1374)&lt;11,1.1,SUM((D1374*$D$1+E1374*$E$1+F1374*$F$1+G1374*$G$1+H1374*$H$1+I1374*$I$1+J1374*$J$1+K1374*$K$1+L1374*$L$1+M1374*$M$1+N1374*$N$1))/11)</f>
        <v>1.1000000000000001</v>
      </c>
      <c r="P1374">
        <f>IF(LEN('For utfylling'!C1374)&lt;11,1.1,SUM((D1374*$D$2+E1374*$E$2+F1374*$F$2+G1374*$G$2+H1374*$H$2+I1374*$I$2+J1374*$J$2+K1374*$K$2+L1374*$L$2+M1374*$M$2))/11)</f>
        <v>1.1000000000000001</v>
      </c>
      <c r="S1374">
        <f t="shared" si="42"/>
        <v>19</v>
      </c>
      <c r="T1374">
        <f>YEAR('For utfylling'!B1374)</f>
        <v>1900</v>
      </c>
      <c r="U1374">
        <f t="shared" si="43"/>
        <v>1881</v>
      </c>
      <c r="V1374">
        <f>IF(OR(U1374='For utfylling'!F1374,U1374=('For utfylling'!F1374+1),U1374=('For utfylling'!F1374-1)),1,0)</f>
        <v>0</v>
      </c>
    </row>
    <row r="1375" spans="4:22" x14ac:dyDescent="0.2">
      <c r="D1375" t="str">
        <f>MID('For utfylling'!$C1375,1,1)</f>
        <v/>
      </c>
      <c r="E1375" t="str">
        <f>MID('For utfylling'!$C1375,2,1)</f>
        <v/>
      </c>
      <c r="F1375" t="str">
        <f>MID('For utfylling'!$C1375,3,1)</f>
        <v/>
      </c>
      <c r="G1375" t="str">
        <f>MID('For utfylling'!$C1375,4,1)</f>
        <v/>
      </c>
      <c r="H1375" t="str">
        <f>MID('For utfylling'!$C1375,5,1)</f>
        <v/>
      </c>
      <c r="I1375" t="str">
        <f>MID('For utfylling'!$C1375,6,1)</f>
        <v/>
      </c>
      <c r="J1375" t="str">
        <f>MID('For utfylling'!$C1375,7,1)</f>
        <v/>
      </c>
      <c r="K1375" t="str">
        <f>MID('For utfylling'!$C1375,8,1)</f>
        <v/>
      </c>
      <c r="L1375" t="str">
        <f>MID('For utfylling'!$C1375,9,1)</f>
        <v/>
      </c>
      <c r="M1375" t="str">
        <f>MID('For utfylling'!$C1375,10,1)</f>
        <v/>
      </c>
      <c r="N1375" t="str">
        <f>RIGHT('For utfylling'!C1375,1)</f>
        <v/>
      </c>
      <c r="O1375">
        <f>IF(LEN('For utfylling'!C1375)&lt;11,1.1,SUM((D1375*$D$1+E1375*$E$1+F1375*$F$1+G1375*$G$1+H1375*$H$1+I1375*$I$1+J1375*$J$1+K1375*$K$1+L1375*$L$1+M1375*$M$1+N1375*$N$1))/11)</f>
        <v>1.1000000000000001</v>
      </c>
      <c r="P1375">
        <f>IF(LEN('For utfylling'!C1375)&lt;11,1.1,SUM((D1375*$D$2+E1375*$E$2+F1375*$F$2+G1375*$G$2+H1375*$H$2+I1375*$I$2+J1375*$J$2+K1375*$K$2+L1375*$L$2+M1375*$M$2))/11)</f>
        <v>1.1000000000000001</v>
      </c>
      <c r="S1375">
        <f t="shared" si="42"/>
        <v>19</v>
      </c>
      <c r="T1375">
        <f>YEAR('For utfylling'!B1375)</f>
        <v>1900</v>
      </c>
      <c r="U1375">
        <f t="shared" si="43"/>
        <v>1881</v>
      </c>
      <c r="V1375">
        <f>IF(OR(U1375='For utfylling'!F1375,U1375=('For utfylling'!F1375+1),U1375=('For utfylling'!F1375-1)),1,0)</f>
        <v>0</v>
      </c>
    </row>
    <row r="1376" spans="4:22" x14ac:dyDescent="0.2">
      <c r="D1376" t="str">
        <f>MID('For utfylling'!$C1376,1,1)</f>
        <v/>
      </c>
      <c r="E1376" t="str">
        <f>MID('For utfylling'!$C1376,2,1)</f>
        <v/>
      </c>
      <c r="F1376" t="str">
        <f>MID('For utfylling'!$C1376,3,1)</f>
        <v/>
      </c>
      <c r="G1376" t="str">
        <f>MID('For utfylling'!$C1376,4,1)</f>
        <v/>
      </c>
      <c r="H1376" t="str">
        <f>MID('For utfylling'!$C1376,5,1)</f>
        <v/>
      </c>
      <c r="I1376" t="str">
        <f>MID('For utfylling'!$C1376,6,1)</f>
        <v/>
      </c>
      <c r="J1376" t="str">
        <f>MID('For utfylling'!$C1376,7,1)</f>
        <v/>
      </c>
      <c r="K1376" t="str">
        <f>MID('For utfylling'!$C1376,8,1)</f>
        <v/>
      </c>
      <c r="L1376" t="str">
        <f>MID('For utfylling'!$C1376,9,1)</f>
        <v/>
      </c>
      <c r="M1376" t="str">
        <f>MID('For utfylling'!$C1376,10,1)</f>
        <v/>
      </c>
      <c r="N1376" t="str">
        <f>RIGHT('For utfylling'!C1376,1)</f>
        <v/>
      </c>
      <c r="O1376">
        <f>IF(LEN('For utfylling'!C1376)&lt;11,1.1,SUM((D1376*$D$1+E1376*$E$1+F1376*$F$1+G1376*$G$1+H1376*$H$1+I1376*$I$1+J1376*$J$1+K1376*$K$1+L1376*$L$1+M1376*$M$1+N1376*$N$1))/11)</f>
        <v>1.1000000000000001</v>
      </c>
      <c r="P1376">
        <f>IF(LEN('For utfylling'!C1376)&lt;11,1.1,SUM((D1376*$D$2+E1376*$E$2+F1376*$F$2+G1376*$G$2+H1376*$H$2+I1376*$I$2+J1376*$J$2+K1376*$K$2+L1376*$L$2+M1376*$M$2))/11)</f>
        <v>1.1000000000000001</v>
      </c>
      <c r="S1376">
        <f t="shared" si="42"/>
        <v>19</v>
      </c>
      <c r="T1376">
        <f>YEAR('For utfylling'!B1376)</f>
        <v>1900</v>
      </c>
      <c r="U1376">
        <f t="shared" si="43"/>
        <v>1881</v>
      </c>
      <c r="V1376">
        <f>IF(OR(U1376='For utfylling'!F1376,U1376=('For utfylling'!F1376+1),U1376=('For utfylling'!F1376-1)),1,0)</f>
        <v>0</v>
      </c>
    </row>
    <row r="1377" spans="4:22" x14ac:dyDescent="0.2">
      <c r="D1377" t="str">
        <f>MID('For utfylling'!$C1377,1,1)</f>
        <v/>
      </c>
      <c r="E1377" t="str">
        <f>MID('For utfylling'!$C1377,2,1)</f>
        <v/>
      </c>
      <c r="F1377" t="str">
        <f>MID('For utfylling'!$C1377,3,1)</f>
        <v/>
      </c>
      <c r="G1377" t="str">
        <f>MID('For utfylling'!$C1377,4,1)</f>
        <v/>
      </c>
      <c r="H1377" t="str">
        <f>MID('For utfylling'!$C1377,5,1)</f>
        <v/>
      </c>
      <c r="I1377" t="str">
        <f>MID('For utfylling'!$C1377,6,1)</f>
        <v/>
      </c>
      <c r="J1377" t="str">
        <f>MID('For utfylling'!$C1377,7,1)</f>
        <v/>
      </c>
      <c r="K1377" t="str">
        <f>MID('For utfylling'!$C1377,8,1)</f>
        <v/>
      </c>
      <c r="L1377" t="str">
        <f>MID('For utfylling'!$C1377,9,1)</f>
        <v/>
      </c>
      <c r="M1377" t="str">
        <f>MID('For utfylling'!$C1377,10,1)</f>
        <v/>
      </c>
      <c r="N1377" t="str">
        <f>RIGHT('For utfylling'!C1377,1)</f>
        <v/>
      </c>
      <c r="O1377">
        <f>IF(LEN('For utfylling'!C1377)&lt;11,1.1,SUM((D1377*$D$1+E1377*$E$1+F1377*$F$1+G1377*$G$1+H1377*$H$1+I1377*$I$1+J1377*$J$1+K1377*$K$1+L1377*$L$1+M1377*$M$1+N1377*$N$1))/11)</f>
        <v>1.1000000000000001</v>
      </c>
      <c r="P1377">
        <f>IF(LEN('For utfylling'!C1377)&lt;11,1.1,SUM((D1377*$D$2+E1377*$E$2+F1377*$F$2+G1377*$G$2+H1377*$H$2+I1377*$I$2+J1377*$J$2+K1377*$K$2+L1377*$L$2+M1377*$M$2))/11)</f>
        <v>1.1000000000000001</v>
      </c>
      <c r="S1377">
        <f t="shared" si="42"/>
        <v>19</v>
      </c>
      <c r="T1377">
        <f>YEAR('For utfylling'!B1377)</f>
        <v>1900</v>
      </c>
      <c r="U1377">
        <f t="shared" si="43"/>
        <v>1881</v>
      </c>
      <c r="V1377">
        <f>IF(OR(U1377='For utfylling'!F1377,U1377=('For utfylling'!F1377+1),U1377=('For utfylling'!F1377-1)),1,0)</f>
        <v>0</v>
      </c>
    </row>
    <row r="1378" spans="4:22" x14ac:dyDescent="0.2">
      <c r="D1378" t="str">
        <f>MID('For utfylling'!$C1378,1,1)</f>
        <v/>
      </c>
      <c r="E1378" t="str">
        <f>MID('For utfylling'!$C1378,2,1)</f>
        <v/>
      </c>
      <c r="F1378" t="str">
        <f>MID('For utfylling'!$C1378,3,1)</f>
        <v/>
      </c>
      <c r="G1378" t="str">
        <f>MID('For utfylling'!$C1378,4,1)</f>
        <v/>
      </c>
      <c r="H1378" t="str">
        <f>MID('For utfylling'!$C1378,5,1)</f>
        <v/>
      </c>
      <c r="I1378" t="str">
        <f>MID('For utfylling'!$C1378,6,1)</f>
        <v/>
      </c>
      <c r="J1378" t="str">
        <f>MID('For utfylling'!$C1378,7,1)</f>
        <v/>
      </c>
      <c r="K1378" t="str">
        <f>MID('For utfylling'!$C1378,8,1)</f>
        <v/>
      </c>
      <c r="L1378" t="str">
        <f>MID('For utfylling'!$C1378,9,1)</f>
        <v/>
      </c>
      <c r="M1378" t="str">
        <f>MID('For utfylling'!$C1378,10,1)</f>
        <v/>
      </c>
      <c r="N1378" t="str">
        <f>RIGHT('For utfylling'!C1378,1)</f>
        <v/>
      </c>
      <c r="O1378">
        <f>IF(LEN('For utfylling'!C1378)&lt;11,1.1,SUM((D1378*$D$1+E1378*$E$1+F1378*$F$1+G1378*$G$1+H1378*$H$1+I1378*$I$1+J1378*$J$1+K1378*$K$1+L1378*$L$1+M1378*$M$1+N1378*$N$1))/11)</f>
        <v>1.1000000000000001</v>
      </c>
      <c r="P1378">
        <f>IF(LEN('For utfylling'!C1378)&lt;11,1.1,SUM((D1378*$D$2+E1378*$E$2+F1378*$F$2+G1378*$G$2+H1378*$H$2+I1378*$I$2+J1378*$J$2+K1378*$K$2+L1378*$L$2+M1378*$M$2))/11)</f>
        <v>1.1000000000000001</v>
      </c>
      <c r="S1378">
        <f t="shared" si="42"/>
        <v>19</v>
      </c>
      <c r="T1378">
        <f>YEAR('For utfylling'!B1378)</f>
        <v>1900</v>
      </c>
      <c r="U1378">
        <f t="shared" si="43"/>
        <v>1881</v>
      </c>
      <c r="V1378">
        <f>IF(OR(U1378='For utfylling'!F1378,U1378=('For utfylling'!F1378+1),U1378=('For utfylling'!F1378-1)),1,0)</f>
        <v>0</v>
      </c>
    </row>
    <row r="1379" spans="4:22" x14ac:dyDescent="0.2">
      <c r="D1379" t="str">
        <f>MID('For utfylling'!$C1379,1,1)</f>
        <v/>
      </c>
      <c r="E1379" t="str">
        <f>MID('For utfylling'!$C1379,2,1)</f>
        <v/>
      </c>
      <c r="F1379" t="str">
        <f>MID('For utfylling'!$C1379,3,1)</f>
        <v/>
      </c>
      <c r="G1379" t="str">
        <f>MID('For utfylling'!$C1379,4,1)</f>
        <v/>
      </c>
      <c r="H1379" t="str">
        <f>MID('For utfylling'!$C1379,5,1)</f>
        <v/>
      </c>
      <c r="I1379" t="str">
        <f>MID('For utfylling'!$C1379,6,1)</f>
        <v/>
      </c>
      <c r="J1379" t="str">
        <f>MID('For utfylling'!$C1379,7,1)</f>
        <v/>
      </c>
      <c r="K1379" t="str">
        <f>MID('For utfylling'!$C1379,8,1)</f>
        <v/>
      </c>
      <c r="L1379" t="str">
        <f>MID('For utfylling'!$C1379,9,1)</f>
        <v/>
      </c>
      <c r="M1379" t="str">
        <f>MID('For utfylling'!$C1379,10,1)</f>
        <v/>
      </c>
      <c r="N1379" t="str">
        <f>RIGHT('For utfylling'!C1379,1)</f>
        <v/>
      </c>
      <c r="O1379">
        <f>IF(LEN('For utfylling'!C1379)&lt;11,1.1,SUM((D1379*$D$1+E1379*$E$1+F1379*$F$1+G1379*$G$1+H1379*$H$1+I1379*$I$1+J1379*$J$1+K1379*$K$1+L1379*$L$1+M1379*$M$1+N1379*$N$1))/11)</f>
        <v>1.1000000000000001</v>
      </c>
      <c r="P1379">
        <f>IF(LEN('For utfylling'!C1379)&lt;11,1.1,SUM((D1379*$D$2+E1379*$E$2+F1379*$F$2+G1379*$G$2+H1379*$H$2+I1379*$I$2+J1379*$J$2+K1379*$K$2+L1379*$L$2+M1379*$M$2))/11)</f>
        <v>1.1000000000000001</v>
      </c>
      <c r="S1379">
        <f t="shared" si="42"/>
        <v>19</v>
      </c>
      <c r="T1379">
        <f>YEAR('For utfylling'!B1379)</f>
        <v>1900</v>
      </c>
      <c r="U1379">
        <f t="shared" si="43"/>
        <v>1881</v>
      </c>
      <c r="V1379">
        <f>IF(OR(U1379='For utfylling'!F1379,U1379=('For utfylling'!F1379+1),U1379=('For utfylling'!F1379-1)),1,0)</f>
        <v>0</v>
      </c>
    </row>
    <row r="1380" spans="4:22" x14ac:dyDescent="0.2">
      <c r="D1380" t="str">
        <f>MID('For utfylling'!$C1380,1,1)</f>
        <v/>
      </c>
      <c r="E1380" t="str">
        <f>MID('For utfylling'!$C1380,2,1)</f>
        <v/>
      </c>
      <c r="F1380" t="str">
        <f>MID('For utfylling'!$C1380,3,1)</f>
        <v/>
      </c>
      <c r="G1380" t="str">
        <f>MID('For utfylling'!$C1380,4,1)</f>
        <v/>
      </c>
      <c r="H1380" t="str">
        <f>MID('For utfylling'!$C1380,5,1)</f>
        <v/>
      </c>
      <c r="I1380" t="str">
        <f>MID('For utfylling'!$C1380,6,1)</f>
        <v/>
      </c>
      <c r="J1380" t="str">
        <f>MID('For utfylling'!$C1380,7,1)</f>
        <v/>
      </c>
      <c r="K1380" t="str">
        <f>MID('For utfylling'!$C1380,8,1)</f>
        <v/>
      </c>
      <c r="L1380" t="str">
        <f>MID('For utfylling'!$C1380,9,1)</f>
        <v/>
      </c>
      <c r="M1380" t="str">
        <f>MID('For utfylling'!$C1380,10,1)</f>
        <v/>
      </c>
      <c r="N1380" t="str">
        <f>RIGHT('For utfylling'!C1380,1)</f>
        <v/>
      </c>
      <c r="O1380">
        <f>IF(LEN('For utfylling'!C1380)&lt;11,1.1,SUM((D1380*$D$1+E1380*$E$1+F1380*$F$1+G1380*$G$1+H1380*$H$1+I1380*$I$1+J1380*$J$1+K1380*$K$1+L1380*$L$1+M1380*$M$1+N1380*$N$1))/11)</f>
        <v>1.1000000000000001</v>
      </c>
      <c r="P1380">
        <f>IF(LEN('For utfylling'!C1380)&lt;11,1.1,SUM((D1380*$D$2+E1380*$E$2+F1380*$F$2+G1380*$G$2+H1380*$H$2+I1380*$I$2+J1380*$J$2+K1380*$K$2+L1380*$L$2+M1380*$M$2))/11)</f>
        <v>1.1000000000000001</v>
      </c>
      <c r="S1380">
        <f t="shared" si="42"/>
        <v>19</v>
      </c>
      <c r="T1380">
        <f>YEAR('For utfylling'!B1380)</f>
        <v>1900</v>
      </c>
      <c r="U1380">
        <f t="shared" si="43"/>
        <v>1881</v>
      </c>
      <c r="V1380">
        <f>IF(OR(U1380='For utfylling'!F1380,U1380=('For utfylling'!F1380+1),U1380=('For utfylling'!F1380-1)),1,0)</f>
        <v>0</v>
      </c>
    </row>
    <row r="1381" spans="4:22" x14ac:dyDescent="0.2">
      <c r="D1381" t="str">
        <f>MID('For utfylling'!$C1381,1,1)</f>
        <v/>
      </c>
      <c r="E1381" t="str">
        <f>MID('For utfylling'!$C1381,2,1)</f>
        <v/>
      </c>
      <c r="F1381" t="str">
        <f>MID('For utfylling'!$C1381,3,1)</f>
        <v/>
      </c>
      <c r="G1381" t="str">
        <f>MID('For utfylling'!$C1381,4,1)</f>
        <v/>
      </c>
      <c r="H1381" t="str">
        <f>MID('For utfylling'!$C1381,5,1)</f>
        <v/>
      </c>
      <c r="I1381" t="str">
        <f>MID('For utfylling'!$C1381,6,1)</f>
        <v/>
      </c>
      <c r="J1381" t="str">
        <f>MID('For utfylling'!$C1381,7,1)</f>
        <v/>
      </c>
      <c r="K1381" t="str">
        <f>MID('For utfylling'!$C1381,8,1)</f>
        <v/>
      </c>
      <c r="L1381" t="str">
        <f>MID('For utfylling'!$C1381,9,1)</f>
        <v/>
      </c>
      <c r="M1381" t="str">
        <f>MID('For utfylling'!$C1381,10,1)</f>
        <v/>
      </c>
      <c r="N1381" t="str">
        <f>RIGHT('For utfylling'!C1381,1)</f>
        <v/>
      </c>
      <c r="O1381">
        <f>IF(LEN('For utfylling'!C1381)&lt;11,1.1,SUM((D1381*$D$1+E1381*$E$1+F1381*$F$1+G1381*$G$1+H1381*$H$1+I1381*$I$1+J1381*$J$1+K1381*$K$1+L1381*$L$1+M1381*$M$1+N1381*$N$1))/11)</f>
        <v>1.1000000000000001</v>
      </c>
      <c r="P1381">
        <f>IF(LEN('For utfylling'!C1381)&lt;11,1.1,SUM((D1381*$D$2+E1381*$E$2+F1381*$F$2+G1381*$G$2+H1381*$H$2+I1381*$I$2+J1381*$J$2+K1381*$K$2+L1381*$L$2+M1381*$M$2))/11)</f>
        <v>1.1000000000000001</v>
      </c>
      <c r="S1381">
        <f t="shared" si="42"/>
        <v>19</v>
      </c>
      <c r="T1381">
        <f>YEAR('For utfylling'!B1381)</f>
        <v>1900</v>
      </c>
      <c r="U1381">
        <f t="shared" si="43"/>
        <v>1881</v>
      </c>
      <c r="V1381">
        <f>IF(OR(U1381='For utfylling'!F1381,U1381=('For utfylling'!F1381+1),U1381=('For utfylling'!F1381-1)),1,0)</f>
        <v>0</v>
      </c>
    </row>
    <row r="1382" spans="4:22" x14ac:dyDescent="0.2">
      <c r="D1382" t="str">
        <f>MID('For utfylling'!$C1382,1,1)</f>
        <v/>
      </c>
      <c r="E1382" t="str">
        <f>MID('For utfylling'!$C1382,2,1)</f>
        <v/>
      </c>
      <c r="F1382" t="str">
        <f>MID('For utfylling'!$C1382,3,1)</f>
        <v/>
      </c>
      <c r="G1382" t="str">
        <f>MID('For utfylling'!$C1382,4,1)</f>
        <v/>
      </c>
      <c r="H1382" t="str">
        <f>MID('For utfylling'!$C1382,5,1)</f>
        <v/>
      </c>
      <c r="I1382" t="str">
        <f>MID('For utfylling'!$C1382,6,1)</f>
        <v/>
      </c>
      <c r="J1382" t="str">
        <f>MID('For utfylling'!$C1382,7,1)</f>
        <v/>
      </c>
      <c r="K1382" t="str">
        <f>MID('For utfylling'!$C1382,8,1)</f>
        <v/>
      </c>
      <c r="L1382" t="str">
        <f>MID('For utfylling'!$C1382,9,1)</f>
        <v/>
      </c>
      <c r="M1382" t="str">
        <f>MID('For utfylling'!$C1382,10,1)</f>
        <v/>
      </c>
      <c r="N1382" t="str">
        <f>RIGHT('For utfylling'!C1382,1)</f>
        <v/>
      </c>
      <c r="O1382">
        <f>IF(LEN('For utfylling'!C1382)&lt;11,1.1,SUM((D1382*$D$1+E1382*$E$1+F1382*$F$1+G1382*$G$1+H1382*$H$1+I1382*$I$1+J1382*$J$1+K1382*$K$1+L1382*$L$1+M1382*$M$1+N1382*$N$1))/11)</f>
        <v>1.1000000000000001</v>
      </c>
      <c r="P1382">
        <f>IF(LEN('For utfylling'!C1382)&lt;11,1.1,SUM((D1382*$D$2+E1382*$E$2+F1382*$F$2+G1382*$G$2+H1382*$H$2+I1382*$I$2+J1382*$J$2+K1382*$K$2+L1382*$L$2+M1382*$M$2))/11)</f>
        <v>1.1000000000000001</v>
      </c>
      <c r="S1382">
        <f t="shared" si="42"/>
        <v>19</v>
      </c>
      <c r="T1382">
        <f>YEAR('For utfylling'!B1382)</f>
        <v>1900</v>
      </c>
      <c r="U1382">
        <f t="shared" si="43"/>
        <v>1881</v>
      </c>
      <c r="V1382">
        <f>IF(OR(U1382='For utfylling'!F1382,U1382=('For utfylling'!F1382+1),U1382=('For utfylling'!F1382-1)),1,0)</f>
        <v>0</v>
      </c>
    </row>
    <row r="1383" spans="4:22" x14ac:dyDescent="0.2">
      <c r="D1383" t="str">
        <f>MID('For utfylling'!$C1383,1,1)</f>
        <v/>
      </c>
      <c r="E1383" t="str">
        <f>MID('For utfylling'!$C1383,2,1)</f>
        <v/>
      </c>
      <c r="F1383" t="str">
        <f>MID('For utfylling'!$C1383,3,1)</f>
        <v/>
      </c>
      <c r="G1383" t="str">
        <f>MID('For utfylling'!$C1383,4,1)</f>
        <v/>
      </c>
      <c r="H1383" t="str">
        <f>MID('For utfylling'!$C1383,5,1)</f>
        <v/>
      </c>
      <c r="I1383" t="str">
        <f>MID('For utfylling'!$C1383,6,1)</f>
        <v/>
      </c>
      <c r="J1383" t="str">
        <f>MID('For utfylling'!$C1383,7,1)</f>
        <v/>
      </c>
      <c r="K1383" t="str">
        <f>MID('For utfylling'!$C1383,8,1)</f>
        <v/>
      </c>
      <c r="L1383" t="str">
        <f>MID('For utfylling'!$C1383,9,1)</f>
        <v/>
      </c>
      <c r="M1383" t="str">
        <f>MID('For utfylling'!$C1383,10,1)</f>
        <v/>
      </c>
      <c r="N1383" t="str">
        <f>RIGHT('For utfylling'!C1383,1)</f>
        <v/>
      </c>
      <c r="O1383">
        <f>IF(LEN('For utfylling'!C1383)&lt;11,1.1,SUM((D1383*$D$1+E1383*$E$1+F1383*$F$1+G1383*$G$1+H1383*$H$1+I1383*$I$1+J1383*$J$1+K1383*$K$1+L1383*$L$1+M1383*$M$1+N1383*$N$1))/11)</f>
        <v>1.1000000000000001</v>
      </c>
      <c r="P1383">
        <f>IF(LEN('For utfylling'!C1383)&lt;11,1.1,SUM((D1383*$D$2+E1383*$E$2+F1383*$F$2+G1383*$G$2+H1383*$H$2+I1383*$I$2+J1383*$J$2+K1383*$K$2+L1383*$L$2+M1383*$M$2))/11)</f>
        <v>1.1000000000000001</v>
      </c>
      <c r="S1383">
        <f t="shared" si="42"/>
        <v>19</v>
      </c>
      <c r="T1383">
        <f>YEAR('For utfylling'!B1383)</f>
        <v>1900</v>
      </c>
      <c r="U1383">
        <f t="shared" si="43"/>
        <v>1881</v>
      </c>
      <c r="V1383">
        <f>IF(OR(U1383='For utfylling'!F1383,U1383=('For utfylling'!F1383+1),U1383=('For utfylling'!F1383-1)),1,0)</f>
        <v>0</v>
      </c>
    </row>
    <row r="1384" spans="4:22" x14ac:dyDescent="0.2">
      <c r="D1384" t="str">
        <f>MID('For utfylling'!$C1384,1,1)</f>
        <v/>
      </c>
      <c r="E1384" t="str">
        <f>MID('For utfylling'!$C1384,2,1)</f>
        <v/>
      </c>
      <c r="F1384" t="str">
        <f>MID('For utfylling'!$C1384,3,1)</f>
        <v/>
      </c>
      <c r="G1384" t="str">
        <f>MID('For utfylling'!$C1384,4,1)</f>
        <v/>
      </c>
      <c r="H1384" t="str">
        <f>MID('For utfylling'!$C1384,5,1)</f>
        <v/>
      </c>
      <c r="I1384" t="str">
        <f>MID('For utfylling'!$C1384,6,1)</f>
        <v/>
      </c>
      <c r="J1384" t="str">
        <f>MID('For utfylling'!$C1384,7,1)</f>
        <v/>
      </c>
      <c r="K1384" t="str">
        <f>MID('For utfylling'!$C1384,8,1)</f>
        <v/>
      </c>
      <c r="L1384" t="str">
        <f>MID('For utfylling'!$C1384,9,1)</f>
        <v/>
      </c>
      <c r="M1384" t="str">
        <f>MID('For utfylling'!$C1384,10,1)</f>
        <v/>
      </c>
      <c r="N1384" t="str">
        <f>RIGHT('For utfylling'!C1384,1)</f>
        <v/>
      </c>
      <c r="O1384">
        <f>IF(LEN('For utfylling'!C1384)&lt;11,1.1,SUM((D1384*$D$1+E1384*$E$1+F1384*$F$1+G1384*$G$1+H1384*$H$1+I1384*$I$1+J1384*$J$1+K1384*$K$1+L1384*$L$1+M1384*$M$1+N1384*$N$1))/11)</f>
        <v>1.1000000000000001</v>
      </c>
      <c r="P1384">
        <f>IF(LEN('For utfylling'!C1384)&lt;11,1.1,SUM((D1384*$D$2+E1384*$E$2+F1384*$F$2+G1384*$G$2+H1384*$H$2+I1384*$I$2+J1384*$J$2+K1384*$K$2+L1384*$L$2+M1384*$M$2))/11)</f>
        <v>1.1000000000000001</v>
      </c>
      <c r="S1384">
        <f t="shared" si="42"/>
        <v>19</v>
      </c>
      <c r="T1384">
        <f>YEAR('For utfylling'!B1384)</f>
        <v>1900</v>
      </c>
      <c r="U1384">
        <f t="shared" si="43"/>
        <v>1881</v>
      </c>
      <c r="V1384">
        <f>IF(OR(U1384='For utfylling'!F1384,U1384=('For utfylling'!F1384+1),U1384=('For utfylling'!F1384-1)),1,0)</f>
        <v>0</v>
      </c>
    </row>
    <row r="1385" spans="4:22" x14ac:dyDescent="0.2">
      <c r="D1385" t="str">
        <f>MID('For utfylling'!$C1385,1,1)</f>
        <v/>
      </c>
      <c r="E1385" t="str">
        <f>MID('For utfylling'!$C1385,2,1)</f>
        <v/>
      </c>
      <c r="F1385" t="str">
        <f>MID('For utfylling'!$C1385,3,1)</f>
        <v/>
      </c>
      <c r="G1385" t="str">
        <f>MID('For utfylling'!$C1385,4,1)</f>
        <v/>
      </c>
      <c r="H1385" t="str">
        <f>MID('For utfylling'!$C1385,5,1)</f>
        <v/>
      </c>
      <c r="I1385" t="str">
        <f>MID('For utfylling'!$C1385,6,1)</f>
        <v/>
      </c>
      <c r="J1385" t="str">
        <f>MID('For utfylling'!$C1385,7,1)</f>
        <v/>
      </c>
      <c r="K1385" t="str">
        <f>MID('For utfylling'!$C1385,8,1)</f>
        <v/>
      </c>
      <c r="L1385" t="str">
        <f>MID('For utfylling'!$C1385,9,1)</f>
        <v/>
      </c>
      <c r="M1385" t="str">
        <f>MID('For utfylling'!$C1385,10,1)</f>
        <v/>
      </c>
      <c r="N1385" t="str">
        <f>RIGHT('For utfylling'!C1385,1)</f>
        <v/>
      </c>
      <c r="O1385">
        <f>IF(LEN('For utfylling'!C1385)&lt;11,1.1,SUM((D1385*$D$1+E1385*$E$1+F1385*$F$1+G1385*$G$1+H1385*$H$1+I1385*$I$1+J1385*$J$1+K1385*$K$1+L1385*$L$1+M1385*$M$1+N1385*$N$1))/11)</f>
        <v>1.1000000000000001</v>
      </c>
      <c r="P1385">
        <f>IF(LEN('For utfylling'!C1385)&lt;11,1.1,SUM((D1385*$D$2+E1385*$E$2+F1385*$F$2+G1385*$G$2+H1385*$H$2+I1385*$I$2+J1385*$J$2+K1385*$K$2+L1385*$L$2+M1385*$M$2))/11)</f>
        <v>1.1000000000000001</v>
      </c>
      <c r="S1385">
        <f t="shared" si="42"/>
        <v>19</v>
      </c>
      <c r="T1385">
        <f>YEAR('For utfylling'!B1385)</f>
        <v>1900</v>
      </c>
      <c r="U1385">
        <f t="shared" si="43"/>
        <v>1881</v>
      </c>
      <c r="V1385">
        <f>IF(OR(U1385='For utfylling'!F1385,U1385=('For utfylling'!F1385+1),U1385=('For utfylling'!F1385-1)),1,0)</f>
        <v>0</v>
      </c>
    </row>
    <row r="1386" spans="4:22" x14ac:dyDescent="0.2">
      <c r="D1386" t="str">
        <f>MID('For utfylling'!$C1386,1,1)</f>
        <v/>
      </c>
      <c r="E1386" t="str">
        <f>MID('For utfylling'!$C1386,2,1)</f>
        <v/>
      </c>
      <c r="F1386" t="str">
        <f>MID('For utfylling'!$C1386,3,1)</f>
        <v/>
      </c>
      <c r="G1386" t="str">
        <f>MID('For utfylling'!$C1386,4,1)</f>
        <v/>
      </c>
      <c r="H1386" t="str">
        <f>MID('For utfylling'!$C1386,5,1)</f>
        <v/>
      </c>
      <c r="I1386" t="str">
        <f>MID('For utfylling'!$C1386,6,1)</f>
        <v/>
      </c>
      <c r="J1386" t="str">
        <f>MID('For utfylling'!$C1386,7,1)</f>
        <v/>
      </c>
      <c r="K1386" t="str">
        <f>MID('For utfylling'!$C1386,8,1)</f>
        <v/>
      </c>
      <c r="L1386" t="str">
        <f>MID('For utfylling'!$C1386,9,1)</f>
        <v/>
      </c>
      <c r="M1386" t="str">
        <f>MID('For utfylling'!$C1386,10,1)</f>
        <v/>
      </c>
      <c r="N1386" t="str">
        <f>RIGHT('For utfylling'!C1386,1)</f>
        <v/>
      </c>
      <c r="O1386">
        <f>IF(LEN('For utfylling'!C1386)&lt;11,1.1,SUM((D1386*$D$1+E1386*$E$1+F1386*$F$1+G1386*$G$1+H1386*$H$1+I1386*$I$1+J1386*$J$1+K1386*$K$1+L1386*$L$1+M1386*$M$1+N1386*$N$1))/11)</f>
        <v>1.1000000000000001</v>
      </c>
      <c r="P1386">
        <f>IF(LEN('For utfylling'!C1386)&lt;11,1.1,SUM((D1386*$D$2+E1386*$E$2+F1386*$F$2+G1386*$G$2+H1386*$H$2+I1386*$I$2+J1386*$J$2+K1386*$K$2+L1386*$L$2+M1386*$M$2))/11)</f>
        <v>1.1000000000000001</v>
      </c>
      <c r="S1386">
        <f t="shared" si="42"/>
        <v>19</v>
      </c>
      <c r="T1386">
        <f>YEAR('For utfylling'!B1386)</f>
        <v>1900</v>
      </c>
      <c r="U1386">
        <f t="shared" si="43"/>
        <v>1881</v>
      </c>
      <c r="V1386">
        <f>IF(OR(U1386='For utfylling'!F1386,U1386=('For utfylling'!F1386+1),U1386=('For utfylling'!F1386-1)),1,0)</f>
        <v>0</v>
      </c>
    </row>
    <row r="1387" spans="4:22" x14ac:dyDescent="0.2">
      <c r="D1387" t="str">
        <f>MID('For utfylling'!$C1387,1,1)</f>
        <v/>
      </c>
      <c r="E1387" t="str">
        <f>MID('For utfylling'!$C1387,2,1)</f>
        <v/>
      </c>
      <c r="F1387" t="str">
        <f>MID('For utfylling'!$C1387,3,1)</f>
        <v/>
      </c>
      <c r="G1387" t="str">
        <f>MID('For utfylling'!$C1387,4,1)</f>
        <v/>
      </c>
      <c r="H1387" t="str">
        <f>MID('For utfylling'!$C1387,5,1)</f>
        <v/>
      </c>
      <c r="I1387" t="str">
        <f>MID('For utfylling'!$C1387,6,1)</f>
        <v/>
      </c>
      <c r="J1387" t="str">
        <f>MID('For utfylling'!$C1387,7,1)</f>
        <v/>
      </c>
      <c r="K1387" t="str">
        <f>MID('For utfylling'!$C1387,8,1)</f>
        <v/>
      </c>
      <c r="L1387" t="str">
        <f>MID('For utfylling'!$C1387,9,1)</f>
        <v/>
      </c>
      <c r="M1387" t="str">
        <f>MID('For utfylling'!$C1387,10,1)</f>
        <v/>
      </c>
      <c r="N1387" t="str">
        <f>RIGHT('For utfylling'!C1387,1)</f>
        <v/>
      </c>
      <c r="O1387">
        <f>IF(LEN('For utfylling'!C1387)&lt;11,1.1,SUM((D1387*$D$1+E1387*$E$1+F1387*$F$1+G1387*$G$1+H1387*$H$1+I1387*$I$1+J1387*$J$1+K1387*$K$1+L1387*$L$1+M1387*$M$1+N1387*$N$1))/11)</f>
        <v>1.1000000000000001</v>
      </c>
      <c r="P1387">
        <f>IF(LEN('For utfylling'!C1387)&lt;11,1.1,SUM((D1387*$D$2+E1387*$E$2+F1387*$F$2+G1387*$G$2+H1387*$H$2+I1387*$I$2+J1387*$J$2+K1387*$K$2+L1387*$L$2+M1387*$M$2))/11)</f>
        <v>1.1000000000000001</v>
      </c>
      <c r="S1387">
        <f t="shared" si="42"/>
        <v>19</v>
      </c>
      <c r="T1387">
        <f>YEAR('For utfylling'!B1387)</f>
        <v>1900</v>
      </c>
      <c r="U1387">
        <f t="shared" si="43"/>
        <v>1881</v>
      </c>
      <c r="V1387">
        <f>IF(OR(U1387='For utfylling'!F1387,U1387=('For utfylling'!F1387+1),U1387=('For utfylling'!F1387-1)),1,0)</f>
        <v>0</v>
      </c>
    </row>
    <row r="1388" spans="4:22" x14ac:dyDescent="0.2">
      <c r="D1388" t="str">
        <f>MID('For utfylling'!$C1388,1,1)</f>
        <v/>
      </c>
      <c r="E1388" t="str">
        <f>MID('For utfylling'!$C1388,2,1)</f>
        <v/>
      </c>
      <c r="F1388" t="str">
        <f>MID('For utfylling'!$C1388,3,1)</f>
        <v/>
      </c>
      <c r="G1388" t="str">
        <f>MID('For utfylling'!$C1388,4,1)</f>
        <v/>
      </c>
      <c r="H1388" t="str">
        <f>MID('For utfylling'!$C1388,5,1)</f>
        <v/>
      </c>
      <c r="I1388" t="str">
        <f>MID('For utfylling'!$C1388,6,1)</f>
        <v/>
      </c>
      <c r="J1388" t="str">
        <f>MID('For utfylling'!$C1388,7,1)</f>
        <v/>
      </c>
      <c r="K1388" t="str">
        <f>MID('For utfylling'!$C1388,8,1)</f>
        <v/>
      </c>
      <c r="L1388" t="str">
        <f>MID('For utfylling'!$C1388,9,1)</f>
        <v/>
      </c>
      <c r="M1388" t="str">
        <f>MID('For utfylling'!$C1388,10,1)</f>
        <v/>
      </c>
      <c r="N1388" t="str">
        <f>RIGHT('For utfylling'!C1388,1)</f>
        <v/>
      </c>
      <c r="O1388">
        <f>IF(LEN('For utfylling'!C1388)&lt;11,1.1,SUM((D1388*$D$1+E1388*$E$1+F1388*$F$1+G1388*$G$1+H1388*$H$1+I1388*$I$1+J1388*$J$1+K1388*$K$1+L1388*$L$1+M1388*$M$1+N1388*$N$1))/11)</f>
        <v>1.1000000000000001</v>
      </c>
      <c r="P1388">
        <f>IF(LEN('For utfylling'!C1388)&lt;11,1.1,SUM((D1388*$D$2+E1388*$E$2+F1388*$F$2+G1388*$G$2+H1388*$H$2+I1388*$I$2+J1388*$J$2+K1388*$K$2+L1388*$L$2+M1388*$M$2))/11)</f>
        <v>1.1000000000000001</v>
      </c>
      <c r="S1388">
        <f t="shared" si="42"/>
        <v>19</v>
      </c>
      <c r="T1388">
        <f>YEAR('For utfylling'!B1388)</f>
        <v>1900</v>
      </c>
      <c r="U1388">
        <f t="shared" si="43"/>
        <v>1881</v>
      </c>
      <c r="V1388">
        <f>IF(OR(U1388='For utfylling'!F1388,U1388=('For utfylling'!F1388+1),U1388=('For utfylling'!F1388-1)),1,0)</f>
        <v>0</v>
      </c>
    </row>
    <row r="1389" spans="4:22" x14ac:dyDescent="0.2">
      <c r="D1389" t="str">
        <f>MID('For utfylling'!$C1389,1,1)</f>
        <v/>
      </c>
      <c r="E1389" t="str">
        <f>MID('For utfylling'!$C1389,2,1)</f>
        <v/>
      </c>
      <c r="F1389" t="str">
        <f>MID('For utfylling'!$C1389,3,1)</f>
        <v/>
      </c>
      <c r="G1389" t="str">
        <f>MID('For utfylling'!$C1389,4,1)</f>
        <v/>
      </c>
      <c r="H1389" t="str">
        <f>MID('For utfylling'!$C1389,5,1)</f>
        <v/>
      </c>
      <c r="I1389" t="str">
        <f>MID('For utfylling'!$C1389,6,1)</f>
        <v/>
      </c>
      <c r="J1389" t="str">
        <f>MID('For utfylling'!$C1389,7,1)</f>
        <v/>
      </c>
      <c r="K1389" t="str">
        <f>MID('For utfylling'!$C1389,8,1)</f>
        <v/>
      </c>
      <c r="L1389" t="str">
        <f>MID('For utfylling'!$C1389,9,1)</f>
        <v/>
      </c>
      <c r="M1389" t="str">
        <f>MID('For utfylling'!$C1389,10,1)</f>
        <v/>
      </c>
      <c r="N1389" t="str">
        <f>RIGHT('For utfylling'!C1389,1)</f>
        <v/>
      </c>
      <c r="O1389">
        <f>IF(LEN('For utfylling'!C1389)&lt;11,1.1,SUM((D1389*$D$1+E1389*$E$1+F1389*$F$1+G1389*$G$1+H1389*$H$1+I1389*$I$1+J1389*$J$1+K1389*$K$1+L1389*$L$1+M1389*$M$1+N1389*$N$1))/11)</f>
        <v>1.1000000000000001</v>
      </c>
      <c r="P1389">
        <f>IF(LEN('For utfylling'!C1389)&lt;11,1.1,SUM((D1389*$D$2+E1389*$E$2+F1389*$F$2+G1389*$G$2+H1389*$H$2+I1389*$I$2+J1389*$J$2+K1389*$K$2+L1389*$L$2+M1389*$M$2))/11)</f>
        <v>1.1000000000000001</v>
      </c>
      <c r="S1389">
        <f t="shared" si="42"/>
        <v>19</v>
      </c>
      <c r="T1389">
        <f>YEAR('For utfylling'!B1389)</f>
        <v>1900</v>
      </c>
      <c r="U1389">
        <f t="shared" si="43"/>
        <v>1881</v>
      </c>
      <c r="V1389">
        <f>IF(OR(U1389='For utfylling'!F1389,U1389=('For utfylling'!F1389+1),U1389=('For utfylling'!F1389-1)),1,0)</f>
        <v>0</v>
      </c>
    </row>
    <row r="1390" spans="4:22" x14ac:dyDescent="0.2">
      <c r="D1390" t="str">
        <f>MID('For utfylling'!$C1390,1,1)</f>
        <v/>
      </c>
      <c r="E1390" t="str">
        <f>MID('For utfylling'!$C1390,2,1)</f>
        <v/>
      </c>
      <c r="F1390" t="str">
        <f>MID('For utfylling'!$C1390,3,1)</f>
        <v/>
      </c>
      <c r="G1390" t="str">
        <f>MID('For utfylling'!$C1390,4,1)</f>
        <v/>
      </c>
      <c r="H1390" t="str">
        <f>MID('For utfylling'!$C1390,5,1)</f>
        <v/>
      </c>
      <c r="I1390" t="str">
        <f>MID('For utfylling'!$C1390,6,1)</f>
        <v/>
      </c>
      <c r="J1390" t="str">
        <f>MID('For utfylling'!$C1390,7,1)</f>
        <v/>
      </c>
      <c r="K1390" t="str">
        <f>MID('For utfylling'!$C1390,8,1)</f>
        <v/>
      </c>
      <c r="L1390" t="str">
        <f>MID('For utfylling'!$C1390,9,1)</f>
        <v/>
      </c>
      <c r="M1390" t="str">
        <f>MID('For utfylling'!$C1390,10,1)</f>
        <v/>
      </c>
      <c r="N1390" t="str">
        <f>RIGHT('For utfylling'!C1390,1)</f>
        <v/>
      </c>
      <c r="O1390">
        <f>IF(LEN('For utfylling'!C1390)&lt;11,1.1,SUM((D1390*$D$1+E1390*$E$1+F1390*$F$1+G1390*$G$1+H1390*$H$1+I1390*$I$1+J1390*$J$1+K1390*$K$1+L1390*$L$1+M1390*$M$1+N1390*$N$1))/11)</f>
        <v>1.1000000000000001</v>
      </c>
      <c r="P1390">
        <f>IF(LEN('For utfylling'!C1390)&lt;11,1.1,SUM((D1390*$D$2+E1390*$E$2+F1390*$F$2+G1390*$G$2+H1390*$H$2+I1390*$I$2+J1390*$J$2+K1390*$K$2+L1390*$L$2+M1390*$M$2))/11)</f>
        <v>1.1000000000000001</v>
      </c>
      <c r="S1390">
        <f t="shared" si="42"/>
        <v>19</v>
      </c>
      <c r="T1390">
        <f>YEAR('For utfylling'!B1390)</f>
        <v>1900</v>
      </c>
      <c r="U1390">
        <f t="shared" si="43"/>
        <v>1881</v>
      </c>
      <c r="V1390">
        <f>IF(OR(U1390='For utfylling'!F1390,U1390=('For utfylling'!F1390+1),U1390=('For utfylling'!F1390-1)),1,0)</f>
        <v>0</v>
      </c>
    </row>
    <row r="1391" spans="4:22" x14ac:dyDescent="0.2">
      <c r="D1391" t="str">
        <f>MID('For utfylling'!$C1391,1,1)</f>
        <v/>
      </c>
      <c r="E1391" t="str">
        <f>MID('For utfylling'!$C1391,2,1)</f>
        <v/>
      </c>
      <c r="F1391" t="str">
        <f>MID('For utfylling'!$C1391,3,1)</f>
        <v/>
      </c>
      <c r="G1391" t="str">
        <f>MID('For utfylling'!$C1391,4,1)</f>
        <v/>
      </c>
      <c r="H1391" t="str">
        <f>MID('For utfylling'!$C1391,5,1)</f>
        <v/>
      </c>
      <c r="I1391" t="str">
        <f>MID('For utfylling'!$C1391,6,1)</f>
        <v/>
      </c>
      <c r="J1391" t="str">
        <f>MID('For utfylling'!$C1391,7,1)</f>
        <v/>
      </c>
      <c r="K1391" t="str">
        <f>MID('For utfylling'!$C1391,8,1)</f>
        <v/>
      </c>
      <c r="L1391" t="str">
        <f>MID('For utfylling'!$C1391,9,1)</f>
        <v/>
      </c>
      <c r="M1391" t="str">
        <f>MID('For utfylling'!$C1391,10,1)</f>
        <v/>
      </c>
      <c r="N1391" t="str">
        <f>RIGHT('For utfylling'!C1391,1)</f>
        <v/>
      </c>
      <c r="O1391">
        <f>IF(LEN('For utfylling'!C1391)&lt;11,1.1,SUM((D1391*$D$1+E1391*$E$1+F1391*$F$1+G1391*$G$1+H1391*$H$1+I1391*$I$1+J1391*$J$1+K1391*$K$1+L1391*$L$1+M1391*$M$1+N1391*$N$1))/11)</f>
        <v>1.1000000000000001</v>
      </c>
      <c r="P1391">
        <f>IF(LEN('For utfylling'!C1391)&lt;11,1.1,SUM((D1391*$D$2+E1391*$E$2+F1391*$F$2+G1391*$G$2+H1391*$H$2+I1391*$I$2+J1391*$J$2+K1391*$K$2+L1391*$L$2+M1391*$M$2))/11)</f>
        <v>1.1000000000000001</v>
      </c>
      <c r="S1391">
        <f t="shared" si="42"/>
        <v>19</v>
      </c>
      <c r="T1391">
        <f>YEAR('For utfylling'!B1391)</f>
        <v>1900</v>
      </c>
      <c r="U1391">
        <f t="shared" si="43"/>
        <v>1881</v>
      </c>
      <c r="V1391">
        <f>IF(OR(U1391='For utfylling'!F1391,U1391=('For utfylling'!F1391+1),U1391=('For utfylling'!F1391-1)),1,0)</f>
        <v>0</v>
      </c>
    </row>
    <row r="1392" spans="4:22" x14ac:dyDescent="0.2">
      <c r="D1392" t="str">
        <f>MID('For utfylling'!$C1392,1,1)</f>
        <v/>
      </c>
      <c r="E1392" t="str">
        <f>MID('For utfylling'!$C1392,2,1)</f>
        <v/>
      </c>
      <c r="F1392" t="str">
        <f>MID('For utfylling'!$C1392,3,1)</f>
        <v/>
      </c>
      <c r="G1392" t="str">
        <f>MID('For utfylling'!$C1392,4,1)</f>
        <v/>
      </c>
      <c r="H1392" t="str">
        <f>MID('For utfylling'!$C1392,5,1)</f>
        <v/>
      </c>
      <c r="I1392" t="str">
        <f>MID('For utfylling'!$C1392,6,1)</f>
        <v/>
      </c>
      <c r="J1392" t="str">
        <f>MID('For utfylling'!$C1392,7,1)</f>
        <v/>
      </c>
      <c r="K1392" t="str">
        <f>MID('For utfylling'!$C1392,8,1)</f>
        <v/>
      </c>
      <c r="L1392" t="str">
        <f>MID('For utfylling'!$C1392,9,1)</f>
        <v/>
      </c>
      <c r="M1392" t="str">
        <f>MID('For utfylling'!$C1392,10,1)</f>
        <v/>
      </c>
      <c r="N1392" t="str">
        <f>RIGHT('For utfylling'!C1392,1)</f>
        <v/>
      </c>
      <c r="O1392">
        <f>IF(LEN('For utfylling'!C1392)&lt;11,1.1,SUM((D1392*$D$1+E1392*$E$1+F1392*$F$1+G1392*$G$1+H1392*$H$1+I1392*$I$1+J1392*$J$1+K1392*$K$1+L1392*$L$1+M1392*$M$1+N1392*$N$1))/11)</f>
        <v>1.1000000000000001</v>
      </c>
      <c r="P1392">
        <f>IF(LEN('For utfylling'!C1392)&lt;11,1.1,SUM((D1392*$D$2+E1392*$E$2+F1392*$F$2+G1392*$G$2+H1392*$H$2+I1392*$I$2+J1392*$J$2+K1392*$K$2+L1392*$L$2+M1392*$M$2))/11)</f>
        <v>1.1000000000000001</v>
      </c>
      <c r="S1392">
        <f t="shared" si="42"/>
        <v>19</v>
      </c>
      <c r="T1392">
        <f>YEAR('For utfylling'!B1392)</f>
        <v>1900</v>
      </c>
      <c r="U1392">
        <f t="shared" si="43"/>
        <v>1881</v>
      </c>
      <c r="V1392">
        <f>IF(OR(U1392='For utfylling'!F1392,U1392=('For utfylling'!F1392+1),U1392=('For utfylling'!F1392-1)),1,0)</f>
        <v>0</v>
      </c>
    </row>
    <row r="1393" spans="4:22" x14ac:dyDescent="0.2">
      <c r="D1393" t="str">
        <f>MID('For utfylling'!$C1393,1,1)</f>
        <v/>
      </c>
      <c r="E1393" t="str">
        <f>MID('For utfylling'!$C1393,2,1)</f>
        <v/>
      </c>
      <c r="F1393" t="str">
        <f>MID('For utfylling'!$C1393,3,1)</f>
        <v/>
      </c>
      <c r="G1393" t="str">
        <f>MID('For utfylling'!$C1393,4,1)</f>
        <v/>
      </c>
      <c r="H1393" t="str">
        <f>MID('For utfylling'!$C1393,5,1)</f>
        <v/>
      </c>
      <c r="I1393" t="str">
        <f>MID('For utfylling'!$C1393,6,1)</f>
        <v/>
      </c>
      <c r="J1393" t="str">
        <f>MID('For utfylling'!$C1393,7,1)</f>
        <v/>
      </c>
      <c r="K1393" t="str">
        <f>MID('For utfylling'!$C1393,8,1)</f>
        <v/>
      </c>
      <c r="L1393" t="str">
        <f>MID('For utfylling'!$C1393,9,1)</f>
        <v/>
      </c>
      <c r="M1393" t="str">
        <f>MID('For utfylling'!$C1393,10,1)</f>
        <v/>
      </c>
      <c r="N1393" t="str">
        <f>RIGHT('For utfylling'!C1393,1)</f>
        <v/>
      </c>
      <c r="O1393">
        <f>IF(LEN('For utfylling'!C1393)&lt;11,1.1,SUM((D1393*$D$1+E1393*$E$1+F1393*$F$1+G1393*$G$1+H1393*$H$1+I1393*$I$1+J1393*$J$1+K1393*$K$1+L1393*$L$1+M1393*$M$1+N1393*$N$1))/11)</f>
        <v>1.1000000000000001</v>
      </c>
      <c r="P1393">
        <f>IF(LEN('For utfylling'!C1393)&lt;11,1.1,SUM((D1393*$D$2+E1393*$E$2+F1393*$F$2+G1393*$G$2+H1393*$H$2+I1393*$I$2+J1393*$J$2+K1393*$K$2+L1393*$L$2+M1393*$M$2))/11)</f>
        <v>1.1000000000000001</v>
      </c>
      <c r="S1393">
        <f t="shared" si="42"/>
        <v>19</v>
      </c>
      <c r="T1393">
        <f>YEAR('For utfylling'!B1393)</f>
        <v>1900</v>
      </c>
      <c r="U1393">
        <f t="shared" si="43"/>
        <v>1881</v>
      </c>
      <c r="V1393">
        <f>IF(OR(U1393='For utfylling'!F1393,U1393=('For utfylling'!F1393+1),U1393=('For utfylling'!F1393-1)),1,0)</f>
        <v>0</v>
      </c>
    </row>
    <row r="1394" spans="4:22" x14ac:dyDescent="0.2">
      <c r="D1394" t="str">
        <f>MID('For utfylling'!$C1394,1,1)</f>
        <v/>
      </c>
      <c r="E1394" t="str">
        <f>MID('For utfylling'!$C1394,2,1)</f>
        <v/>
      </c>
      <c r="F1394" t="str">
        <f>MID('For utfylling'!$C1394,3,1)</f>
        <v/>
      </c>
      <c r="G1394" t="str">
        <f>MID('For utfylling'!$C1394,4,1)</f>
        <v/>
      </c>
      <c r="H1394" t="str">
        <f>MID('For utfylling'!$C1394,5,1)</f>
        <v/>
      </c>
      <c r="I1394" t="str">
        <f>MID('For utfylling'!$C1394,6,1)</f>
        <v/>
      </c>
      <c r="J1394" t="str">
        <f>MID('For utfylling'!$C1394,7,1)</f>
        <v/>
      </c>
      <c r="K1394" t="str">
        <f>MID('For utfylling'!$C1394,8,1)</f>
        <v/>
      </c>
      <c r="L1394" t="str">
        <f>MID('For utfylling'!$C1394,9,1)</f>
        <v/>
      </c>
      <c r="M1394" t="str">
        <f>MID('For utfylling'!$C1394,10,1)</f>
        <v/>
      </c>
      <c r="N1394" t="str">
        <f>RIGHT('For utfylling'!C1394,1)</f>
        <v/>
      </c>
      <c r="O1394">
        <f>IF(LEN('For utfylling'!C1394)&lt;11,1.1,SUM((D1394*$D$1+E1394*$E$1+F1394*$F$1+G1394*$G$1+H1394*$H$1+I1394*$I$1+J1394*$J$1+K1394*$K$1+L1394*$L$1+M1394*$M$1+N1394*$N$1))/11)</f>
        <v>1.1000000000000001</v>
      </c>
      <c r="P1394">
        <f>IF(LEN('For utfylling'!C1394)&lt;11,1.1,SUM((D1394*$D$2+E1394*$E$2+F1394*$F$2+G1394*$G$2+H1394*$H$2+I1394*$I$2+J1394*$J$2+K1394*$K$2+L1394*$L$2+M1394*$M$2))/11)</f>
        <v>1.1000000000000001</v>
      </c>
      <c r="S1394">
        <f t="shared" si="42"/>
        <v>19</v>
      </c>
      <c r="T1394">
        <f>YEAR('For utfylling'!B1394)</f>
        <v>1900</v>
      </c>
      <c r="U1394">
        <f t="shared" si="43"/>
        <v>1881</v>
      </c>
      <c r="V1394">
        <f>IF(OR(U1394='For utfylling'!F1394,U1394=('For utfylling'!F1394+1),U1394=('For utfylling'!F1394-1)),1,0)</f>
        <v>0</v>
      </c>
    </row>
    <row r="1395" spans="4:22" x14ac:dyDescent="0.2">
      <c r="D1395" t="str">
        <f>MID('For utfylling'!$C1395,1,1)</f>
        <v/>
      </c>
      <c r="E1395" t="str">
        <f>MID('For utfylling'!$C1395,2,1)</f>
        <v/>
      </c>
      <c r="F1395" t="str">
        <f>MID('For utfylling'!$C1395,3,1)</f>
        <v/>
      </c>
      <c r="G1395" t="str">
        <f>MID('For utfylling'!$C1395,4,1)</f>
        <v/>
      </c>
      <c r="H1395" t="str">
        <f>MID('For utfylling'!$C1395,5,1)</f>
        <v/>
      </c>
      <c r="I1395" t="str">
        <f>MID('For utfylling'!$C1395,6,1)</f>
        <v/>
      </c>
      <c r="J1395" t="str">
        <f>MID('For utfylling'!$C1395,7,1)</f>
        <v/>
      </c>
      <c r="K1395" t="str">
        <f>MID('For utfylling'!$C1395,8,1)</f>
        <v/>
      </c>
      <c r="L1395" t="str">
        <f>MID('For utfylling'!$C1395,9,1)</f>
        <v/>
      </c>
      <c r="M1395" t="str">
        <f>MID('For utfylling'!$C1395,10,1)</f>
        <v/>
      </c>
      <c r="N1395" t="str">
        <f>RIGHT('For utfylling'!C1395,1)</f>
        <v/>
      </c>
      <c r="O1395">
        <f>IF(LEN('For utfylling'!C1395)&lt;11,1.1,SUM((D1395*$D$1+E1395*$E$1+F1395*$F$1+G1395*$G$1+H1395*$H$1+I1395*$I$1+J1395*$J$1+K1395*$K$1+L1395*$L$1+M1395*$M$1+N1395*$N$1))/11)</f>
        <v>1.1000000000000001</v>
      </c>
      <c r="P1395">
        <f>IF(LEN('For utfylling'!C1395)&lt;11,1.1,SUM((D1395*$D$2+E1395*$E$2+F1395*$F$2+G1395*$G$2+H1395*$H$2+I1395*$I$2+J1395*$J$2+K1395*$K$2+L1395*$L$2+M1395*$M$2))/11)</f>
        <v>1.1000000000000001</v>
      </c>
      <c r="S1395">
        <f t="shared" si="42"/>
        <v>19</v>
      </c>
      <c r="T1395">
        <f>YEAR('For utfylling'!B1395)</f>
        <v>1900</v>
      </c>
      <c r="U1395">
        <f t="shared" si="43"/>
        <v>1881</v>
      </c>
      <c r="V1395">
        <f>IF(OR(U1395='For utfylling'!F1395,U1395=('For utfylling'!F1395+1),U1395=('For utfylling'!F1395-1)),1,0)</f>
        <v>0</v>
      </c>
    </row>
    <row r="1396" spans="4:22" x14ac:dyDescent="0.2">
      <c r="D1396" t="str">
        <f>MID('For utfylling'!$C1396,1,1)</f>
        <v/>
      </c>
      <c r="E1396" t="str">
        <f>MID('For utfylling'!$C1396,2,1)</f>
        <v/>
      </c>
      <c r="F1396" t="str">
        <f>MID('For utfylling'!$C1396,3,1)</f>
        <v/>
      </c>
      <c r="G1396" t="str">
        <f>MID('For utfylling'!$C1396,4,1)</f>
        <v/>
      </c>
      <c r="H1396" t="str">
        <f>MID('For utfylling'!$C1396,5,1)</f>
        <v/>
      </c>
      <c r="I1396" t="str">
        <f>MID('For utfylling'!$C1396,6,1)</f>
        <v/>
      </c>
      <c r="J1396" t="str">
        <f>MID('For utfylling'!$C1396,7,1)</f>
        <v/>
      </c>
      <c r="K1396" t="str">
        <f>MID('For utfylling'!$C1396,8,1)</f>
        <v/>
      </c>
      <c r="L1396" t="str">
        <f>MID('For utfylling'!$C1396,9,1)</f>
        <v/>
      </c>
      <c r="M1396" t="str">
        <f>MID('For utfylling'!$C1396,10,1)</f>
        <v/>
      </c>
      <c r="N1396" t="str">
        <f>RIGHT('For utfylling'!C1396,1)</f>
        <v/>
      </c>
      <c r="O1396">
        <f>IF(LEN('For utfylling'!C1396)&lt;11,1.1,SUM((D1396*$D$1+E1396*$E$1+F1396*$F$1+G1396*$G$1+H1396*$H$1+I1396*$I$1+J1396*$J$1+K1396*$K$1+L1396*$L$1+M1396*$M$1+N1396*$N$1))/11)</f>
        <v>1.1000000000000001</v>
      </c>
      <c r="P1396">
        <f>IF(LEN('For utfylling'!C1396)&lt;11,1.1,SUM((D1396*$D$2+E1396*$E$2+F1396*$F$2+G1396*$G$2+H1396*$H$2+I1396*$I$2+J1396*$J$2+K1396*$K$2+L1396*$L$2+M1396*$M$2))/11)</f>
        <v>1.1000000000000001</v>
      </c>
      <c r="S1396">
        <f t="shared" si="42"/>
        <v>19</v>
      </c>
      <c r="T1396">
        <f>YEAR('For utfylling'!B1396)</f>
        <v>1900</v>
      </c>
      <c r="U1396">
        <f t="shared" si="43"/>
        <v>1881</v>
      </c>
      <c r="V1396">
        <f>IF(OR(U1396='For utfylling'!F1396,U1396=('For utfylling'!F1396+1),U1396=('For utfylling'!F1396-1)),1,0)</f>
        <v>0</v>
      </c>
    </row>
    <row r="1397" spans="4:22" x14ac:dyDescent="0.2">
      <c r="D1397" t="str">
        <f>MID('For utfylling'!$C1397,1,1)</f>
        <v/>
      </c>
      <c r="E1397" t="str">
        <f>MID('For utfylling'!$C1397,2,1)</f>
        <v/>
      </c>
      <c r="F1397" t="str">
        <f>MID('For utfylling'!$C1397,3,1)</f>
        <v/>
      </c>
      <c r="G1397" t="str">
        <f>MID('For utfylling'!$C1397,4,1)</f>
        <v/>
      </c>
      <c r="H1397" t="str">
        <f>MID('For utfylling'!$C1397,5,1)</f>
        <v/>
      </c>
      <c r="I1397" t="str">
        <f>MID('For utfylling'!$C1397,6,1)</f>
        <v/>
      </c>
      <c r="J1397" t="str">
        <f>MID('For utfylling'!$C1397,7,1)</f>
        <v/>
      </c>
      <c r="K1397" t="str">
        <f>MID('For utfylling'!$C1397,8,1)</f>
        <v/>
      </c>
      <c r="L1397" t="str">
        <f>MID('For utfylling'!$C1397,9,1)</f>
        <v/>
      </c>
      <c r="M1397" t="str">
        <f>MID('For utfylling'!$C1397,10,1)</f>
        <v/>
      </c>
      <c r="N1397" t="str">
        <f>RIGHT('For utfylling'!C1397,1)</f>
        <v/>
      </c>
      <c r="O1397">
        <f>IF(LEN('For utfylling'!C1397)&lt;11,1.1,SUM((D1397*$D$1+E1397*$E$1+F1397*$F$1+G1397*$G$1+H1397*$H$1+I1397*$I$1+J1397*$J$1+K1397*$K$1+L1397*$L$1+M1397*$M$1+N1397*$N$1))/11)</f>
        <v>1.1000000000000001</v>
      </c>
      <c r="P1397">
        <f>IF(LEN('For utfylling'!C1397)&lt;11,1.1,SUM((D1397*$D$2+E1397*$E$2+F1397*$F$2+G1397*$G$2+H1397*$H$2+I1397*$I$2+J1397*$J$2+K1397*$K$2+L1397*$L$2+M1397*$M$2))/11)</f>
        <v>1.1000000000000001</v>
      </c>
      <c r="S1397">
        <f t="shared" si="42"/>
        <v>19</v>
      </c>
      <c r="T1397">
        <f>YEAR('For utfylling'!B1397)</f>
        <v>1900</v>
      </c>
      <c r="U1397">
        <f t="shared" si="43"/>
        <v>1881</v>
      </c>
      <c r="V1397">
        <f>IF(OR(U1397='For utfylling'!F1397,U1397=('For utfylling'!F1397+1),U1397=('For utfylling'!F1397-1)),1,0)</f>
        <v>0</v>
      </c>
    </row>
    <row r="1398" spans="4:22" x14ac:dyDescent="0.2">
      <c r="D1398" t="str">
        <f>MID('For utfylling'!$C1398,1,1)</f>
        <v/>
      </c>
      <c r="E1398" t="str">
        <f>MID('For utfylling'!$C1398,2,1)</f>
        <v/>
      </c>
      <c r="F1398" t="str">
        <f>MID('For utfylling'!$C1398,3,1)</f>
        <v/>
      </c>
      <c r="G1398" t="str">
        <f>MID('For utfylling'!$C1398,4,1)</f>
        <v/>
      </c>
      <c r="H1398" t="str">
        <f>MID('For utfylling'!$C1398,5,1)</f>
        <v/>
      </c>
      <c r="I1398" t="str">
        <f>MID('For utfylling'!$C1398,6,1)</f>
        <v/>
      </c>
      <c r="J1398" t="str">
        <f>MID('For utfylling'!$C1398,7,1)</f>
        <v/>
      </c>
      <c r="K1398" t="str">
        <f>MID('For utfylling'!$C1398,8,1)</f>
        <v/>
      </c>
      <c r="L1398" t="str">
        <f>MID('For utfylling'!$C1398,9,1)</f>
        <v/>
      </c>
      <c r="M1398" t="str">
        <f>MID('For utfylling'!$C1398,10,1)</f>
        <v/>
      </c>
      <c r="N1398" t="str">
        <f>RIGHT('For utfylling'!C1398,1)</f>
        <v/>
      </c>
      <c r="O1398">
        <f>IF(LEN('For utfylling'!C1398)&lt;11,1.1,SUM((D1398*$D$1+E1398*$E$1+F1398*$F$1+G1398*$G$1+H1398*$H$1+I1398*$I$1+J1398*$J$1+K1398*$K$1+L1398*$L$1+M1398*$M$1+N1398*$N$1))/11)</f>
        <v>1.1000000000000001</v>
      </c>
      <c r="P1398">
        <f>IF(LEN('For utfylling'!C1398)&lt;11,1.1,SUM((D1398*$D$2+E1398*$E$2+F1398*$F$2+G1398*$G$2+H1398*$H$2+I1398*$I$2+J1398*$J$2+K1398*$K$2+L1398*$L$2+M1398*$M$2))/11)</f>
        <v>1.1000000000000001</v>
      </c>
      <c r="S1398">
        <f t="shared" si="42"/>
        <v>19</v>
      </c>
      <c r="T1398">
        <f>YEAR('For utfylling'!B1398)</f>
        <v>1900</v>
      </c>
      <c r="U1398">
        <f t="shared" si="43"/>
        <v>1881</v>
      </c>
      <c r="V1398">
        <f>IF(OR(U1398='For utfylling'!F1398,U1398=('For utfylling'!F1398+1),U1398=('For utfylling'!F1398-1)),1,0)</f>
        <v>0</v>
      </c>
    </row>
    <row r="1399" spans="4:22" x14ac:dyDescent="0.2">
      <c r="D1399" t="str">
        <f>MID('For utfylling'!$C1399,1,1)</f>
        <v/>
      </c>
      <c r="E1399" t="str">
        <f>MID('For utfylling'!$C1399,2,1)</f>
        <v/>
      </c>
      <c r="F1399" t="str">
        <f>MID('For utfylling'!$C1399,3,1)</f>
        <v/>
      </c>
      <c r="G1399" t="str">
        <f>MID('For utfylling'!$C1399,4,1)</f>
        <v/>
      </c>
      <c r="H1399" t="str">
        <f>MID('For utfylling'!$C1399,5,1)</f>
        <v/>
      </c>
      <c r="I1399" t="str">
        <f>MID('For utfylling'!$C1399,6,1)</f>
        <v/>
      </c>
      <c r="J1399" t="str">
        <f>MID('For utfylling'!$C1399,7,1)</f>
        <v/>
      </c>
      <c r="K1399" t="str">
        <f>MID('For utfylling'!$C1399,8,1)</f>
        <v/>
      </c>
      <c r="L1399" t="str">
        <f>MID('For utfylling'!$C1399,9,1)</f>
        <v/>
      </c>
      <c r="M1399" t="str">
        <f>MID('For utfylling'!$C1399,10,1)</f>
        <v/>
      </c>
      <c r="N1399" t="str">
        <f>RIGHT('For utfylling'!C1399,1)</f>
        <v/>
      </c>
      <c r="O1399">
        <f>IF(LEN('For utfylling'!C1399)&lt;11,1.1,SUM((D1399*$D$1+E1399*$E$1+F1399*$F$1+G1399*$G$1+H1399*$H$1+I1399*$I$1+J1399*$J$1+K1399*$K$1+L1399*$L$1+M1399*$M$1+N1399*$N$1))/11)</f>
        <v>1.1000000000000001</v>
      </c>
      <c r="P1399">
        <f>IF(LEN('For utfylling'!C1399)&lt;11,1.1,SUM((D1399*$D$2+E1399*$E$2+F1399*$F$2+G1399*$G$2+H1399*$H$2+I1399*$I$2+J1399*$J$2+K1399*$K$2+L1399*$L$2+M1399*$M$2))/11)</f>
        <v>1.1000000000000001</v>
      </c>
      <c r="S1399">
        <f t="shared" si="42"/>
        <v>19</v>
      </c>
      <c r="T1399">
        <f>YEAR('For utfylling'!B1399)</f>
        <v>1900</v>
      </c>
      <c r="U1399">
        <f t="shared" si="43"/>
        <v>1881</v>
      </c>
      <c r="V1399">
        <f>IF(OR(U1399='For utfylling'!F1399,U1399=('For utfylling'!F1399+1),U1399=('For utfylling'!F1399-1)),1,0)</f>
        <v>0</v>
      </c>
    </row>
    <row r="1400" spans="4:22" x14ac:dyDescent="0.2">
      <c r="D1400" t="str">
        <f>MID('For utfylling'!$C1400,1,1)</f>
        <v/>
      </c>
      <c r="E1400" t="str">
        <f>MID('For utfylling'!$C1400,2,1)</f>
        <v/>
      </c>
      <c r="F1400" t="str">
        <f>MID('For utfylling'!$C1400,3,1)</f>
        <v/>
      </c>
      <c r="G1400" t="str">
        <f>MID('For utfylling'!$C1400,4,1)</f>
        <v/>
      </c>
      <c r="H1400" t="str">
        <f>MID('For utfylling'!$C1400,5,1)</f>
        <v/>
      </c>
      <c r="I1400" t="str">
        <f>MID('For utfylling'!$C1400,6,1)</f>
        <v/>
      </c>
      <c r="J1400" t="str">
        <f>MID('For utfylling'!$C1400,7,1)</f>
        <v/>
      </c>
      <c r="K1400" t="str">
        <f>MID('For utfylling'!$C1400,8,1)</f>
        <v/>
      </c>
      <c r="L1400" t="str">
        <f>MID('For utfylling'!$C1400,9,1)</f>
        <v/>
      </c>
      <c r="M1400" t="str">
        <f>MID('For utfylling'!$C1400,10,1)</f>
        <v/>
      </c>
      <c r="N1400" t="str">
        <f>RIGHT('For utfylling'!C1400,1)</f>
        <v/>
      </c>
      <c r="O1400">
        <f>IF(LEN('For utfylling'!C1400)&lt;11,1.1,SUM((D1400*$D$1+E1400*$E$1+F1400*$F$1+G1400*$G$1+H1400*$H$1+I1400*$I$1+J1400*$J$1+K1400*$K$1+L1400*$L$1+M1400*$M$1+N1400*$N$1))/11)</f>
        <v>1.1000000000000001</v>
      </c>
      <c r="P1400">
        <f>IF(LEN('For utfylling'!C1400)&lt;11,1.1,SUM((D1400*$D$2+E1400*$E$2+F1400*$F$2+G1400*$G$2+H1400*$H$2+I1400*$I$2+J1400*$J$2+K1400*$K$2+L1400*$L$2+M1400*$M$2))/11)</f>
        <v>1.1000000000000001</v>
      </c>
      <c r="S1400">
        <f t="shared" si="42"/>
        <v>19</v>
      </c>
      <c r="T1400">
        <f>YEAR('For utfylling'!B1400)</f>
        <v>1900</v>
      </c>
      <c r="U1400">
        <f t="shared" si="43"/>
        <v>1881</v>
      </c>
      <c r="V1400">
        <f>IF(OR(U1400='For utfylling'!F1400,U1400=('For utfylling'!F1400+1),U1400=('For utfylling'!F1400-1)),1,0)</f>
        <v>0</v>
      </c>
    </row>
    <row r="1401" spans="4:22" x14ac:dyDescent="0.2">
      <c r="D1401" t="str">
        <f>MID('For utfylling'!$C1401,1,1)</f>
        <v/>
      </c>
      <c r="E1401" t="str">
        <f>MID('For utfylling'!$C1401,2,1)</f>
        <v/>
      </c>
      <c r="F1401" t="str">
        <f>MID('For utfylling'!$C1401,3,1)</f>
        <v/>
      </c>
      <c r="G1401" t="str">
        <f>MID('For utfylling'!$C1401,4,1)</f>
        <v/>
      </c>
      <c r="H1401" t="str">
        <f>MID('For utfylling'!$C1401,5,1)</f>
        <v/>
      </c>
      <c r="I1401" t="str">
        <f>MID('For utfylling'!$C1401,6,1)</f>
        <v/>
      </c>
      <c r="J1401" t="str">
        <f>MID('For utfylling'!$C1401,7,1)</f>
        <v/>
      </c>
      <c r="K1401" t="str">
        <f>MID('For utfylling'!$C1401,8,1)</f>
        <v/>
      </c>
      <c r="L1401" t="str">
        <f>MID('For utfylling'!$C1401,9,1)</f>
        <v/>
      </c>
      <c r="M1401" t="str">
        <f>MID('For utfylling'!$C1401,10,1)</f>
        <v/>
      </c>
      <c r="N1401" t="str">
        <f>RIGHT('For utfylling'!C1401,1)</f>
        <v/>
      </c>
      <c r="O1401">
        <f>IF(LEN('For utfylling'!C1401)&lt;11,1.1,SUM((D1401*$D$1+E1401*$E$1+F1401*$F$1+G1401*$G$1+H1401*$H$1+I1401*$I$1+J1401*$J$1+K1401*$K$1+L1401*$L$1+M1401*$M$1+N1401*$N$1))/11)</f>
        <v>1.1000000000000001</v>
      </c>
      <c r="P1401">
        <f>IF(LEN('For utfylling'!C1401)&lt;11,1.1,SUM((D1401*$D$2+E1401*$E$2+F1401*$F$2+G1401*$G$2+H1401*$H$2+I1401*$I$2+J1401*$J$2+K1401*$K$2+L1401*$L$2+M1401*$M$2))/11)</f>
        <v>1.1000000000000001</v>
      </c>
      <c r="S1401">
        <f t="shared" si="42"/>
        <v>19</v>
      </c>
      <c r="T1401">
        <f>YEAR('For utfylling'!B1401)</f>
        <v>1900</v>
      </c>
      <c r="U1401">
        <f t="shared" si="43"/>
        <v>1881</v>
      </c>
      <c r="V1401">
        <f>IF(OR(U1401='For utfylling'!F1401,U1401=('For utfylling'!F1401+1),U1401=('For utfylling'!F1401-1)),1,0)</f>
        <v>0</v>
      </c>
    </row>
    <row r="1402" spans="4:22" x14ac:dyDescent="0.2">
      <c r="D1402" t="str">
        <f>MID('For utfylling'!$C1402,1,1)</f>
        <v/>
      </c>
      <c r="E1402" t="str">
        <f>MID('For utfylling'!$C1402,2,1)</f>
        <v/>
      </c>
      <c r="F1402" t="str">
        <f>MID('For utfylling'!$C1402,3,1)</f>
        <v/>
      </c>
      <c r="G1402" t="str">
        <f>MID('For utfylling'!$C1402,4,1)</f>
        <v/>
      </c>
      <c r="H1402" t="str">
        <f>MID('For utfylling'!$C1402,5,1)</f>
        <v/>
      </c>
      <c r="I1402" t="str">
        <f>MID('For utfylling'!$C1402,6,1)</f>
        <v/>
      </c>
      <c r="J1402" t="str">
        <f>MID('For utfylling'!$C1402,7,1)</f>
        <v/>
      </c>
      <c r="K1402" t="str">
        <f>MID('For utfylling'!$C1402,8,1)</f>
        <v/>
      </c>
      <c r="L1402" t="str">
        <f>MID('For utfylling'!$C1402,9,1)</f>
        <v/>
      </c>
      <c r="M1402" t="str">
        <f>MID('For utfylling'!$C1402,10,1)</f>
        <v/>
      </c>
      <c r="N1402" t="str">
        <f>RIGHT('For utfylling'!C1402,1)</f>
        <v/>
      </c>
      <c r="O1402">
        <f>IF(LEN('For utfylling'!C1402)&lt;11,1.1,SUM((D1402*$D$1+E1402*$E$1+F1402*$F$1+G1402*$G$1+H1402*$H$1+I1402*$I$1+J1402*$J$1+K1402*$K$1+L1402*$L$1+M1402*$M$1+N1402*$N$1))/11)</f>
        <v>1.1000000000000001</v>
      </c>
      <c r="P1402">
        <f>IF(LEN('For utfylling'!C1402)&lt;11,1.1,SUM((D1402*$D$2+E1402*$E$2+F1402*$F$2+G1402*$G$2+H1402*$H$2+I1402*$I$2+J1402*$J$2+K1402*$K$2+L1402*$L$2+M1402*$M$2))/11)</f>
        <v>1.1000000000000001</v>
      </c>
      <c r="S1402">
        <f t="shared" si="42"/>
        <v>19</v>
      </c>
      <c r="T1402">
        <f>YEAR('For utfylling'!B1402)</f>
        <v>1900</v>
      </c>
      <c r="U1402">
        <f t="shared" si="43"/>
        <v>1881</v>
      </c>
      <c r="V1402">
        <f>IF(OR(U1402='For utfylling'!F1402,U1402=('For utfylling'!F1402+1),U1402=('For utfylling'!F1402-1)),1,0)</f>
        <v>0</v>
      </c>
    </row>
    <row r="1403" spans="4:22" x14ac:dyDescent="0.2">
      <c r="D1403" t="str">
        <f>MID('For utfylling'!$C1403,1,1)</f>
        <v/>
      </c>
      <c r="E1403" t="str">
        <f>MID('For utfylling'!$C1403,2,1)</f>
        <v/>
      </c>
      <c r="F1403" t="str">
        <f>MID('For utfylling'!$C1403,3,1)</f>
        <v/>
      </c>
      <c r="G1403" t="str">
        <f>MID('For utfylling'!$C1403,4,1)</f>
        <v/>
      </c>
      <c r="H1403" t="str">
        <f>MID('For utfylling'!$C1403,5,1)</f>
        <v/>
      </c>
      <c r="I1403" t="str">
        <f>MID('For utfylling'!$C1403,6,1)</f>
        <v/>
      </c>
      <c r="J1403" t="str">
        <f>MID('For utfylling'!$C1403,7,1)</f>
        <v/>
      </c>
      <c r="K1403" t="str">
        <f>MID('For utfylling'!$C1403,8,1)</f>
        <v/>
      </c>
      <c r="L1403" t="str">
        <f>MID('For utfylling'!$C1403,9,1)</f>
        <v/>
      </c>
      <c r="M1403" t="str">
        <f>MID('For utfylling'!$C1403,10,1)</f>
        <v/>
      </c>
      <c r="N1403" t="str">
        <f>RIGHT('For utfylling'!C1403,1)</f>
        <v/>
      </c>
      <c r="O1403">
        <f>IF(LEN('For utfylling'!C1403)&lt;11,1.1,SUM((D1403*$D$1+E1403*$E$1+F1403*$F$1+G1403*$G$1+H1403*$H$1+I1403*$I$1+J1403*$J$1+K1403*$K$1+L1403*$L$1+M1403*$M$1+N1403*$N$1))/11)</f>
        <v>1.1000000000000001</v>
      </c>
      <c r="P1403">
        <f>IF(LEN('For utfylling'!C1403)&lt;11,1.1,SUM((D1403*$D$2+E1403*$E$2+F1403*$F$2+G1403*$G$2+H1403*$H$2+I1403*$I$2+J1403*$J$2+K1403*$K$2+L1403*$L$2+M1403*$M$2))/11)</f>
        <v>1.1000000000000001</v>
      </c>
      <c r="S1403">
        <f t="shared" si="42"/>
        <v>19</v>
      </c>
      <c r="T1403">
        <f>YEAR('For utfylling'!B1403)</f>
        <v>1900</v>
      </c>
      <c r="U1403">
        <f t="shared" si="43"/>
        <v>1881</v>
      </c>
      <c r="V1403">
        <f>IF(OR(U1403='For utfylling'!F1403,U1403=('For utfylling'!F1403+1),U1403=('For utfylling'!F1403-1)),1,0)</f>
        <v>0</v>
      </c>
    </row>
    <row r="1404" spans="4:22" x14ac:dyDescent="0.2">
      <c r="D1404" t="str">
        <f>MID('For utfylling'!$C1404,1,1)</f>
        <v/>
      </c>
      <c r="E1404" t="str">
        <f>MID('For utfylling'!$C1404,2,1)</f>
        <v/>
      </c>
      <c r="F1404" t="str">
        <f>MID('For utfylling'!$C1404,3,1)</f>
        <v/>
      </c>
      <c r="G1404" t="str">
        <f>MID('For utfylling'!$C1404,4,1)</f>
        <v/>
      </c>
      <c r="H1404" t="str">
        <f>MID('For utfylling'!$C1404,5,1)</f>
        <v/>
      </c>
      <c r="I1404" t="str">
        <f>MID('For utfylling'!$C1404,6,1)</f>
        <v/>
      </c>
      <c r="J1404" t="str">
        <f>MID('For utfylling'!$C1404,7,1)</f>
        <v/>
      </c>
      <c r="K1404" t="str">
        <f>MID('For utfylling'!$C1404,8,1)</f>
        <v/>
      </c>
      <c r="L1404" t="str">
        <f>MID('For utfylling'!$C1404,9,1)</f>
        <v/>
      </c>
      <c r="M1404" t="str">
        <f>MID('For utfylling'!$C1404,10,1)</f>
        <v/>
      </c>
      <c r="N1404" t="str">
        <f>RIGHT('For utfylling'!C1404,1)</f>
        <v/>
      </c>
      <c r="O1404">
        <f>IF(LEN('For utfylling'!C1404)&lt;11,1.1,SUM((D1404*$D$1+E1404*$E$1+F1404*$F$1+G1404*$G$1+H1404*$H$1+I1404*$I$1+J1404*$J$1+K1404*$K$1+L1404*$L$1+M1404*$M$1+N1404*$N$1))/11)</f>
        <v>1.1000000000000001</v>
      </c>
      <c r="P1404">
        <f>IF(LEN('For utfylling'!C1404)&lt;11,1.1,SUM((D1404*$D$2+E1404*$E$2+F1404*$F$2+G1404*$G$2+H1404*$H$2+I1404*$I$2+J1404*$J$2+K1404*$K$2+L1404*$L$2+M1404*$M$2))/11)</f>
        <v>1.1000000000000001</v>
      </c>
      <c r="S1404">
        <f t="shared" si="42"/>
        <v>19</v>
      </c>
      <c r="T1404">
        <f>YEAR('For utfylling'!B1404)</f>
        <v>1900</v>
      </c>
      <c r="U1404">
        <f t="shared" si="43"/>
        <v>1881</v>
      </c>
      <c r="V1404">
        <f>IF(OR(U1404='For utfylling'!F1404,U1404=('For utfylling'!F1404+1),U1404=('For utfylling'!F1404-1)),1,0)</f>
        <v>0</v>
      </c>
    </row>
    <row r="1405" spans="4:22" x14ac:dyDescent="0.2">
      <c r="D1405" t="str">
        <f>MID('For utfylling'!$C1405,1,1)</f>
        <v/>
      </c>
      <c r="E1405" t="str">
        <f>MID('For utfylling'!$C1405,2,1)</f>
        <v/>
      </c>
      <c r="F1405" t="str">
        <f>MID('For utfylling'!$C1405,3,1)</f>
        <v/>
      </c>
      <c r="G1405" t="str">
        <f>MID('For utfylling'!$C1405,4,1)</f>
        <v/>
      </c>
      <c r="H1405" t="str">
        <f>MID('For utfylling'!$C1405,5,1)</f>
        <v/>
      </c>
      <c r="I1405" t="str">
        <f>MID('For utfylling'!$C1405,6,1)</f>
        <v/>
      </c>
      <c r="J1405" t="str">
        <f>MID('For utfylling'!$C1405,7,1)</f>
        <v/>
      </c>
      <c r="K1405" t="str">
        <f>MID('For utfylling'!$C1405,8,1)</f>
        <v/>
      </c>
      <c r="L1405" t="str">
        <f>MID('For utfylling'!$C1405,9,1)</f>
        <v/>
      </c>
      <c r="M1405" t="str">
        <f>MID('For utfylling'!$C1405,10,1)</f>
        <v/>
      </c>
      <c r="N1405" t="str">
        <f>RIGHT('For utfylling'!C1405,1)</f>
        <v/>
      </c>
      <c r="O1405">
        <f>IF(LEN('For utfylling'!C1405)&lt;11,1.1,SUM((D1405*$D$1+E1405*$E$1+F1405*$F$1+G1405*$G$1+H1405*$H$1+I1405*$I$1+J1405*$J$1+K1405*$K$1+L1405*$L$1+M1405*$M$1+N1405*$N$1))/11)</f>
        <v>1.1000000000000001</v>
      </c>
      <c r="P1405">
        <f>IF(LEN('For utfylling'!C1405)&lt;11,1.1,SUM((D1405*$D$2+E1405*$E$2+F1405*$F$2+G1405*$G$2+H1405*$H$2+I1405*$I$2+J1405*$J$2+K1405*$K$2+L1405*$L$2+M1405*$M$2))/11)</f>
        <v>1.1000000000000001</v>
      </c>
      <c r="S1405">
        <f t="shared" si="42"/>
        <v>19</v>
      </c>
      <c r="T1405">
        <f>YEAR('For utfylling'!B1405)</f>
        <v>1900</v>
      </c>
      <c r="U1405">
        <f t="shared" si="43"/>
        <v>1881</v>
      </c>
      <c r="V1405">
        <f>IF(OR(U1405='For utfylling'!F1405,U1405=('For utfylling'!F1405+1),U1405=('For utfylling'!F1405-1)),1,0)</f>
        <v>0</v>
      </c>
    </row>
    <row r="1406" spans="4:22" x14ac:dyDescent="0.2">
      <c r="D1406" t="str">
        <f>MID('For utfylling'!$C1406,1,1)</f>
        <v/>
      </c>
      <c r="E1406" t="str">
        <f>MID('For utfylling'!$C1406,2,1)</f>
        <v/>
      </c>
      <c r="F1406" t="str">
        <f>MID('For utfylling'!$C1406,3,1)</f>
        <v/>
      </c>
      <c r="G1406" t="str">
        <f>MID('For utfylling'!$C1406,4,1)</f>
        <v/>
      </c>
      <c r="H1406" t="str">
        <f>MID('For utfylling'!$C1406,5,1)</f>
        <v/>
      </c>
      <c r="I1406" t="str">
        <f>MID('For utfylling'!$C1406,6,1)</f>
        <v/>
      </c>
      <c r="J1406" t="str">
        <f>MID('For utfylling'!$C1406,7,1)</f>
        <v/>
      </c>
      <c r="K1406" t="str">
        <f>MID('For utfylling'!$C1406,8,1)</f>
        <v/>
      </c>
      <c r="L1406" t="str">
        <f>MID('For utfylling'!$C1406,9,1)</f>
        <v/>
      </c>
      <c r="M1406" t="str">
        <f>MID('For utfylling'!$C1406,10,1)</f>
        <v/>
      </c>
      <c r="N1406" t="str">
        <f>RIGHT('For utfylling'!C1406,1)</f>
        <v/>
      </c>
      <c r="O1406">
        <f>IF(LEN('For utfylling'!C1406)&lt;11,1.1,SUM((D1406*$D$1+E1406*$E$1+F1406*$F$1+G1406*$G$1+H1406*$H$1+I1406*$I$1+J1406*$J$1+K1406*$K$1+L1406*$L$1+M1406*$M$1+N1406*$N$1))/11)</f>
        <v>1.1000000000000001</v>
      </c>
      <c r="P1406">
        <f>IF(LEN('For utfylling'!C1406)&lt;11,1.1,SUM((D1406*$D$2+E1406*$E$2+F1406*$F$2+G1406*$G$2+H1406*$H$2+I1406*$I$2+J1406*$J$2+K1406*$K$2+L1406*$L$2+M1406*$M$2))/11)</f>
        <v>1.1000000000000001</v>
      </c>
      <c r="S1406">
        <f t="shared" si="42"/>
        <v>19</v>
      </c>
      <c r="T1406">
        <f>YEAR('For utfylling'!B1406)</f>
        <v>1900</v>
      </c>
      <c r="U1406">
        <f t="shared" si="43"/>
        <v>1881</v>
      </c>
      <c r="V1406">
        <f>IF(OR(U1406='For utfylling'!F1406,U1406=('For utfylling'!F1406+1),U1406=('For utfylling'!F1406-1)),1,0)</f>
        <v>0</v>
      </c>
    </row>
    <row r="1407" spans="4:22" x14ac:dyDescent="0.2">
      <c r="D1407" t="str">
        <f>MID('For utfylling'!$C1407,1,1)</f>
        <v/>
      </c>
      <c r="E1407" t="str">
        <f>MID('For utfylling'!$C1407,2,1)</f>
        <v/>
      </c>
      <c r="F1407" t="str">
        <f>MID('For utfylling'!$C1407,3,1)</f>
        <v/>
      </c>
      <c r="G1407" t="str">
        <f>MID('For utfylling'!$C1407,4,1)</f>
        <v/>
      </c>
      <c r="H1407" t="str">
        <f>MID('For utfylling'!$C1407,5,1)</f>
        <v/>
      </c>
      <c r="I1407" t="str">
        <f>MID('For utfylling'!$C1407,6,1)</f>
        <v/>
      </c>
      <c r="J1407" t="str">
        <f>MID('For utfylling'!$C1407,7,1)</f>
        <v/>
      </c>
      <c r="K1407" t="str">
        <f>MID('For utfylling'!$C1407,8,1)</f>
        <v/>
      </c>
      <c r="L1407" t="str">
        <f>MID('For utfylling'!$C1407,9,1)</f>
        <v/>
      </c>
      <c r="M1407" t="str">
        <f>MID('For utfylling'!$C1407,10,1)</f>
        <v/>
      </c>
      <c r="N1407" t="str">
        <f>RIGHT('For utfylling'!C1407,1)</f>
        <v/>
      </c>
      <c r="O1407">
        <f>IF(LEN('For utfylling'!C1407)&lt;11,1.1,SUM((D1407*$D$1+E1407*$E$1+F1407*$F$1+G1407*$G$1+H1407*$H$1+I1407*$I$1+J1407*$J$1+K1407*$K$1+L1407*$L$1+M1407*$M$1+N1407*$N$1))/11)</f>
        <v>1.1000000000000001</v>
      </c>
      <c r="P1407">
        <f>IF(LEN('For utfylling'!C1407)&lt;11,1.1,SUM((D1407*$D$2+E1407*$E$2+F1407*$F$2+G1407*$G$2+H1407*$H$2+I1407*$I$2+J1407*$J$2+K1407*$K$2+L1407*$L$2+M1407*$M$2))/11)</f>
        <v>1.1000000000000001</v>
      </c>
      <c r="S1407">
        <f t="shared" si="42"/>
        <v>19</v>
      </c>
      <c r="T1407">
        <f>YEAR('For utfylling'!B1407)</f>
        <v>1900</v>
      </c>
      <c r="U1407">
        <f t="shared" si="43"/>
        <v>1881</v>
      </c>
      <c r="V1407">
        <f>IF(OR(U1407='For utfylling'!F1407,U1407=('For utfylling'!F1407+1),U1407=('For utfylling'!F1407-1)),1,0)</f>
        <v>0</v>
      </c>
    </row>
    <row r="1408" spans="4:22" x14ac:dyDescent="0.2">
      <c r="D1408" t="str">
        <f>MID('For utfylling'!$C1408,1,1)</f>
        <v/>
      </c>
      <c r="E1408" t="str">
        <f>MID('For utfylling'!$C1408,2,1)</f>
        <v/>
      </c>
      <c r="F1408" t="str">
        <f>MID('For utfylling'!$C1408,3,1)</f>
        <v/>
      </c>
      <c r="G1408" t="str">
        <f>MID('For utfylling'!$C1408,4,1)</f>
        <v/>
      </c>
      <c r="H1408" t="str">
        <f>MID('For utfylling'!$C1408,5,1)</f>
        <v/>
      </c>
      <c r="I1408" t="str">
        <f>MID('For utfylling'!$C1408,6,1)</f>
        <v/>
      </c>
      <c r="J1408" t="str">
        <f>MID('For utfylling'!$C1408,7,1)</f>
        <v/>
      </c>
      <c r="K1408" t="str">
        <f>MID('For utfylling'!$C1408,8,1)</f>
        <v/>
      </c>
      <c r="L1408" t="str">
        <f>MID('For utfylling'!$C1408,9,1)</f>
        <v/>
      </c>
      <c r="M1408" t="str">
        <f>MID('For utfylling'!$C1408,10,1)</f>
        <v/>
      </c>
      <c r="N1408" t="str">
        <f>RIGHT('For utfylling'!C1408,1)</f>
        <v/>
      </c>
      <c r="O1408">
        <f>IF(LEN('For utfylling'!C1408)&lt;11,1.1,SUM((D1408*$D$1+E1408*$E$1+F1408*$F$1+G1408*$G$1+H1408*$H$1+I1408*$I$1+J1408*$J$1+K1408*$K$1+L1408*$L$1+M1408*$M$1+N1408*$N$1))/11)</f>
        <v>1.1000000000000001</v>
      </c>
      <c r="P1408">
        <f>IF(LEN('For utfylling'!C1408)&lt;11,1.1,SUM((D1408*$D$2+E1408*$E$2+F1408*$F$2+G1408*$G$2+H1408*$H$2+I1408*$I$2+J1408*$J$2+K1408*$K$2+L1408*$L$2+M1408*$M$2))/11)</f>
        <v>1.1000000000000001</v>
      </c>
      <c r="S1408">
        <f t="shared" si="42"/>
        <v>19</v>
      </c>
      <c r="T1408">
        <f>YEAR('For utfylling'!B1408)</f>
        <v>1900</v>
      </c>
      <c r="U1408">
        <f t="shared" si="43"/>
        <v>1881</v>
      </c>
      <c r="V1408">
        <f>IF(OR(U1408='For utfylling'!F1408,U1408=('For utfylling'!F1408+1),U1408=('For utfylling'!F1408-1)),1,0)</f>
        <v>0</v>
      </c>
    </row>
    <row r="1409" spans="4:22" x14ac:dyDescent="0.2">
      <c r="D1409" t="str">
        <f>MID('For utfylling'!$C1409,1,1)</f>
        <v/>
      </c>
      <c r="E1409" t="str">
        <f>MID('For utfylling'!$C1409,2,1)</f>
        <v/>
      </c>
      <c r="F1409" t="str">
        <f>MID('For utfylling'!$C1409,3,1)</f>
        <v/>
      </c>
      <c r="G1409" t="str">
        <f>MID('For utfylling'!$C1409,4,1)</f>
        <v/>
      </c>
      <c r="H1409" t="str">
        <f>MID('For utfylling'!$C1409,5,1)</f>
        <v/>
      </c>
      <c r="I1409" t="str">
        <f>MID('For utfylling'!$C1409,6,1)</f>
        <v/>
      </c>
      <c r="J1409" t="str">
        <f>MID('For utfylling'!$C1409,7,1)</f>
        <v/>
      </c>
      <c r="K1409" t="str">
        <f>MID('For utfylling'!$C1409,8,1)</f>
        <v/>
      </c>
      <c r="L1409" t="str">
        <f>MID('For utfylling'!$C1409,9,1)</f>
        <v/>
      </c>
      <c r="M1409" t="str">
        <f>MID('For utfylling'!$C1409,10,1)</f>
        <v/>
      </c>
      <c r="N1409" t="str">
        <f>RIGHT('For utfylling'!C1409,1)</f>
        <v/>
      </c>
      <c r="O1409">
        <f>IF(LEN('For utfylling'!C1409)&lt;11,1.1,SUM((D1409*$D$1+E1409*$E$1+F1409*$F$1+G1409*$G$1+H1409*$H$1+I1409*$I$1+J1409*$J$1+K1409*$K$1+L1409*$L$1+M1409*$M$1+N1409*$N$1))/11)</f>
        <v>1.1000000000000001</v>
      </c>
      <c r="P1409">
        <f>IF(LEN('For utfylling'!C1409)&lt;11,1.1,SUM((D1409*$D$2+E1409*$E$2+F1409*$F$2+G1409*$G$2+H1409*$H$2+I1409*$I$2+J1409*$J$2+K1409*$K$2+L1409*$L$2+M1409*$M$2))/11)</f>
        <v>1.1000000000000001</v>
      </c>
      <c r="S1409">
        <f t="shared" si="42"/>
        <v>19</v>
      </c>
      <c r="T1409">
        <f>YEAR('For utfylling'!B1409)</f>
        <v>1900</v>
      </c>
      <c r="U1409">
        <f t="shared" si="43"/>
        <v>1881</v>
      </c>
      <c r="V1409">
        <f>IF(OR(U1409='For utfylling'!F1409,U1409=('For utfylling'!F1409+1),U1409=('For utfylling'!F1409-1)),1,0)</f>
        <v>0</v>
      </c>
    </row>
    <row r="1410" spans="4:22" x14ac:dyDescent="0.2">
      <c r="D1410" t="str">
        <f>MID('For utfylling'!$C1410,1,1)</f>
        <v/>
      </c>
      <c r="E1410" t="str">
        <f>MID('For utfylling'!$C1410,2,1)</f>
        <v/>
      </c>
      <c r="F1410" t="str">
        <f>MID('For utfylling'!$C1410,3,1)</f>
        <v/>
      </c>
      <c r="G1410" t="str">
        <f>MID('For utfylling'!$C1410,4,1)</f>
        <v/>
      </c>
      <c r="H1410" t="str">
        <f>MID('For utfylling'!$C1410,5,1)</f>
        <v/>
      </c>
      <c r="I1410" t="str">
        <f>MID('For utfylling'!$C1410,6,1)</f>
        <v/>
      </c>
      <c r="J1410" t="str">
        <f>MID('For utfylling'!$C1410,7,1)</f>
        <v/>
      </c>
      <c r="K1410" t="str">
        <f>MID('For utfylling'!$C1410,8,1)</f>
        <v/>
      </c>
      <c r="L1410" t="str">
        <f>MID('For utfylling'!$C1410,9,1)</f>
        <v/>
      </c>
      <c r="M1410" t="str">
        <f>MID('For utfylling'!$C1410,10,1)</f>
        <v/>
      </c>
      <c r="N1410" t="str">
        <f>RIGHT('For utfylling'!C1410,1)</f>
        <v/>
      </c>
      <c r="O1410">
        <f>IF(LEN('For utfylling'!C1410)&lt;11,1.1,SUM((D1410*$D$1+E1410*$E$1+F1410*$F$1+G1410*$G$1+H1410*$H$1+I1410*$I$1+J1410*$J$1+K1410*$K$1+L1410*$L$1+M1410*$M$1+N1410*$N$1))/11)</f>
        <v>1.1000000000000001</v>
      </c>
      <c r="P1410">
        <f>IF(LEN('For utfylling'!C1410)&lt;11,1.1,SUM((D1410*$D$2+E1410*$E$2+F1410*$F$2+G1410*$G$2+H1410*$H$2+I1410*$I$2+J1410*$J$2+K1410*$K$2+L1410*$L$2+M1410*$M$2))/11)</f>
        <v>1.1000000000000001</v>
      </c>
      <c r="S1410">
        <f t="shared" si="42"/>
        <v>19</v>
      </c>
      <c r="T1410">
        <f>YEAR('For utfylling'!B1410)</f>
        <v>1900</v>
      </c>
      <c r="U1410">
        <f t="shared" si="43"/>
        <v>1881</v>
      </c>
      <c r="V1410">
        <f>IF(OR(U1410='For utfylling'!F1410,U1410=('For utfylling'!F1410+1),U1410=('For utfylling'!F1410-1)),1,0)</f>
        <v>0</v>
      </c>
    </row>
    <row r="1411" spans="4:22" x14ac:dyDescent="0.2">
      <c r="D1411" t="str">
        <f>MID('For utfylling'!$C1411,1,1)</f>
        <v/>
      </c>
      <c r="E1411" t="str">
        <f>MID('For utfylling'!$C1411,2,1)</f>
        <v/>
      </c>
      <c r="F1411" t="str">
        <f>MID('For utfylling'!$C1411,3,1)</f>
        <v/>
      </c>
      <c r="G1411" t="str">
        <f>MID('For utfylling'!$C1411,4,1)</f>
        <v/>
      </c>
      <c r="H1411" t="str">
        <f>MID('For utfylling'!$C1411,5,1)</f>
        <v/>
      </c>
      <c r="I1411" t="str">
        <f>MID('For utfylling'!$C1411,6,1)</f>
        <v/>
      </c>
      <c r="J1411" t="str">
        <f>MID('For utfylling'!$C1411,7,1)</f>
        <v/>
      </c>
      <c r="K1411" t="str">
        <f>MID('For utfylling'!$C1411,8,1)</f>
        <v/>
      </c>
      <c r="L1411" t="str">
        <f>MID('For utfylling'!$C1411,9,1)</f>
        <v/>
      </c>
      <c r="M1411" t="str">
        <f>MID('For utfylling'!$C1411,10,1)</f>
        <v/>
      </c>
      <c r="N1411" t="str">
        <f>RIGHT('For utfylling'!C1411,1)</f>
        <v/>
      </c>
      <c r="O1411">
        <f>IF(LEN('For utfylling'!C1411)&lt;11,1.1,SUM((D1411*$D$1+E1411*$E$1+F1411*$F$1+G1411*$G$1+H1411*$H$1+I1411*$I$1+J1411*$J$1+K1411*$K$1+L1411*$L$1+M1411*$M$1+N1411*$N$1))/11)</f>
        <v>1.1000000000000001</v>
      </c>
      <c r="P1411">
        <f>IF(LEN('For utfylling'!C1411)&lt;11,1.1,SUM((D1411*$D$2+E1411*$E$2+F1411*$F$2+G1411*$G$2+H1411*$H$2+I1411*$I$2+J1411*$J$2+K1411*$K$2+L1411*$L$2+M1411*$M$2))/11)</f>
        <v>1.1000000000000001</v>
      </c>
      <c r="S1411">
        <f t="shared" si="42"/>
        <v>19</v>
      </c>
      <c r="T1411">
        <f>YEAR('For utfylling'!B1411)</f>
        <v>1900</v>
      </c>
      <c r="U1411">
        <f t="shared" si="43"/>
        <v>1881</v>
      </c>
      <c r="V1411">
        <f>IF(OR(U1411='For utfylling'!F1411,U1411=('For utfylling'!F1411+1),U1411=('For utfylling'!F1411-1)),1,0)</f>
        <v>0</v>
      </c>
    </row>
    <row r="1412" spans="4:22" x14ac:dyDescent="0.2">
      <c r="D1412" t="str">
        <f>MID('For utfylling'!$C1412,1,1)</f>
        <v/>
      </c>
      <c r="E1412" t="str">
        <f>MID('For utfylling'!$C1412,2,1)</f>
        <v/>
      </c>
      <c r="F1412" t="str">
        <f>MID('For utfylling'!$C1412,3,1)</f>
        <v/>
      </c>
      <c r="G1412" t="str">
        <f>MID('For utfylling'!$C1412,4,1)</f>
        <v/>
      </c>
      <c r="H1412" t="str">
        <f>MID('For utfylling'!$C1412,5,1)</f>
        <v/>
      </c>
      <c r="I1412" t="str">
        <f>MID('For utfylling'!$C1412,6,1)</f>
        <v/>
      </c>
      <c r="J1412" t="str">
        <f>MID('For utfylling'!$C1412,7,1)</f>
        <v/>
      </c>
      <c r="K1412" t="str">
        <f>MID('For utfylling'!$C1412,8,1)</f>
        <v/>
      </c>
      <c r="L1412" t="str">
        <f>MID('For utfylling'!$C1412,9,1)</f>
        <v/>
      </c>
      <c r="M1412" t="str">
        <f>MID('For utfylling'!$C1412,10,1)</f>
        <v/>
      </c>
      <c r="N1412" t="str">
        <f>RIGHT('For utfylling'!C1412,1)</f>
        <v/>
      </c>
      <c r="O1412">
        <f>IF(LEN('For utfylling'!C1412)&lt;11,1.1,SUM((D1412*$D$1+E1412*$E$1+F1412*$F$1+G1412*$G$1+H1412*$H$1+I1412*$I$1+J1412*$J$1+K1412*$K$1+L1412*$L$1+M1412*$M$1+N1412*$N$1))/11)</f>
        <v>1.1000000000000001</v>
      </c>
      <c r="P1412">
        <f>IF(LEN('For utfylling'!C1412)&lt;11,1.1,SUM((D1412*$D$2+E1412*$E$2+F1412*$F$2+G1412*$G$2+H1412*$H$2+I1412*$I$2+J1412*$J$2+K1412*$K$2+L1412*$L$2+M1412*$M$2))/11)</f>
        <v>1.1000000000000001</v>
      </c>
      <c r="S1412">
        <f t="shared" ref="S1412:S1475" si="44">VALUE(19&amp;H1412&amp;I1412)</f>
        <v>19</v>
      </c>
      <c r="T1412">
        <f>YEAR('For utfylling'!B1412)</f>
        <v>1900</v>
      </c>
      <c r="U1412">
        <f t="shared" ref="U1412:U1475" si="45">T1412-S1412</f>
        <v>1881</v>
      </c>
      <c r="V1412">
        <f>IF(OR(U1412='For utfylling'!F1412,U1412=('For utfylling'!F1412+1),U1412=('For utfylling'!F1412-1)),1,0)</f>
        <v>0</v>
      </c>
    </row>
    <row r="1413" spans="4:22" x14ac:dyDescent="0.2">
      <c r="D1413" t="str">
        <f>MID('For utfylling'!$C1413,1,1)</f>
        <v/>
      </c>
      <c r="E1413" t="str">
        <f>MID('For utfylling'!$C1413,2,1)</f>
        <v/>
      </c>
      <c r="F1413" t="str">
        <f>MID('For utfylling'!$C1413,3,1)</f>
        <v/>
      </c>
      <c r="G1413" t="str">
        <f>MID('For utfylling'!$C1413,4,1)</f>
        <v/>
      </c>
      <c r="H1413" t="str">
        <f>MID('For utfylling'!$C1413,5,1)</f>
        <v/>
      </c>
      <c r="I1413" t="str">
        <f>MID('For utfylling'!$C1413,6,1)</f>
        <v/>
      </c>
      <c r="J1413" t="str">
        <f>MID('For utfylling'!$C1413,7,1)</f>
        <v/>
      </c>
      <c r="K1413" t="str">
        <f>MID('For utfylling'!$C1413,8,1)</f>
        <v/>
      </c>
      <c r="L1413" t="str">
        <f>MID('For utfylling'!$C1413,9,1)</f>
        <v/>
      </c>
      <c r="M1413" t="str">
        <f>MID('For utfylling'!$C1413,10,1)</f>
        <v/>
      </c>
      <c r="N1413" t="str">
        <f>RIGHT('For utfylling'!C1413,1)</f>
        <v/>
      </c>
      <c r="O1413">
        <f>IF(LEN('For utfylling'!C1413)&lt;11,1.1,SUM((D1413*$D$1+E1413*$E$1+F1413*$F$1+G1413*$G$1+H1413*$H$1+I1413*$I$1+J1413*$J$1+K1413*$K$1+L1413*$L$1+M1413*$M$1+N1413*$N$1))/11)</f>
        <v>1.1000000000000001</v>
      </c>
      <c r="P1413">
        <f>IF(LEN('For utfylling'!C1413)&lt;11,1.1,SUM((D1413*$D$2+E1413*$E$2+F1413*$F$2+G1413*$G$2+H1413*$H$2+I1413*$I$2+J1413*$J$2+K1413*$K$2+L1413*$L$2+M1413*$M$2))/11)</f>
        <v>1.1000000000000001</v>
      </c>
      <c r="S1413">
        <f t="shared" si="44"/>
        <v>19</v>
      </c>
      <c r="T1413">
        <f>YEAR('For utfylling'!B1413)</f>
        <v>1900</v>
      </c>
      <c r="U1413">
        <f t="shared" si="45"/>
        <v>1881</v>
      </c>
      <c r="V1413">
        <f>IF(OR(U1413='For utfylling'!F1413,U1413=('For utfylling'!F1413+1),U1413=('For utfylling'!F1413-1)),1,0)</f>
        <v>0</v>
      </c>
    </row>
    <row r="1414" spans="4:22" x14ac:dyDescent="0.2">
      <c r="D1414" t="str">
        <f>MID('For utfylling'!$C1414,1,1)</f>
        <v/>
      </c>
      <c r="E1414" t="str">
        <f>MID('For utfylling'!$C1414,2,1)</f>
        <v/>
      </c>
      <c r="F1414" t="str">
        <f>MID('For utfylling'!$C1414,3,1)</f>
        <v/>
      </c>
      <c r="G1414" t="str">
        <f>MID('For utfylling'!$C1414,4,1)</f>
        <v/>
      </c>
      <c r="H1414" t="str">
        <f>MID('For utfylling'!$C1414,5,1)</f>
        <v/>
      </c>
      <c r="I1414" t="str">
        <f>MID('For utfylling'!$C1414,6,1)</f>
        <v/>
      </c>
      <c r="J1414" t="str">
        <f>MID('For utfylling'!$C1414,7,1)</f>
        <v/>
      </c>
      <c r="K1414" t="str">
        <f>MID('For utfylling'!$C1414,8,1)</f>
        <v/>
      </c>
      <c r="L1414" t="str">
        <f>MID('For utfylling'!$C1414,9,1)</f>
        <v/>
      </c>
      <c r="M1414" t="str">
        <f>MID('For utfylling'!$C1414,10,1)</f>
        <v/>
      </c>
      <c r="N1414" t="str">
        <f>RIGHT('For utfylling'!C1414,1)</f>
        <v/>
      </c>
      <c r="O1414">
        <f>IF(LEN('For utfylling'!C1414)&lt;11,1.1,SUM((D1414*$D$1+E1414*$E$1+F1414*$F$1+G1414*$G$1+H1414*$H$1+I1414*$I$1+J1414*$J$1+K1414*$K$1+L1414*$L$1+M1414*$M$1+N1414*$N$1))/11)</f>
        <v>1.1000000000000001</v>
      </c>
      <c r="P1414">
        <f>IF(LEN('For utfylling'!C1414)&lt;11,1.1,SUM((D1414*$D$2+E1414*$E$2+F1414*$F$2+G1414*$G$2+H1414*$H$2+I1414*$I$2+J1414*$J$2+K1414*$K$2+L1414*$L$2+M1414*$M$2))/11)</f>
        <v>1.1000000000000001</v>
      </c>
      <c r="S1414">
        <f t="shared" si="44"/>
        <v>19</v>
      </c>
      <c r="T1414">
        <f>YEAR('For utfylling'!B1414)</f>
        <v>1900</v>
      </c>
      <c r="U1414">
        <f t="shared" si="45"/>
        <v>1881</v>
      </c>
      <c r="V1414">
        <f>IF(OR(U1414='For utfylling'!F1414,U1414=('For utfylling'!F1414+1),U1414=('For utfylling'!F1414-1)),1,0)</f>
        <v>0</v>
      </c>
    </row>
    <row r="1415" spans="4:22" x14ac:dyDescent="0.2">
      <c r="D1415" t="str">
        <f>MID('For utfylling'!$C1415,1,1)</f>
        <v/>
      </c>
      <c r="E1415" t="str">
        <f>MID('For utfylling'!$C1415,2,1)</f>
        <v/>
      </c>
      <c r="F1415" t="str">
        <f>MID('For utfylling'!$C1415,3,1)</f>
        <v/>
      </c>
      <c r="G1415" t="str">
        <f>MID('For utfylling'!$C1415,4,1)</f>
        <v/>
      </c>
      <c r="H1415" t="str">
        <f>MID('For utfylling'!$C1415,5,1)</f>
        <v/>
      </c>
      <c r="I1415" t="str">
        <f>MID('For utfylling'!$C1415,6,1)</f>
        <v/>
      </c>
      <c r="J1415" t="str">
        <f>MID('For utfylling'!$C1415,7,1)</f>
        <v/>
      </c>
      <c r="K1415" t="str">
        <f>MID('For utfylling'!$C1415,8,1)</f>
        <v/>
      </c>
      <c r="L1415" t="str">
        <f>MID('For utfylling'!$C1415,9,1)</f>
        <v/>
      </c>
      <c r="M1415" t="str">
        <f>MID('For utfylling'!$C1415,10,1)</f>
        <v/>
      </c>
      <c r="N1415" t="str">
        <f>RIGHT('For utfylling'!C1415,1)</f>
        <v/>
      </c>
      <c r="O1415">
        <f>IF(LEN('For utfylling'!C1415)&lt;11,1.1,SUM((D1415*$D$1+E1415*$E$1+F1415*$F$1+G1415*$G$1+H1415*$H$1+I1415*$I$1+J1415*$J$1+K1415*$K$1+L1415*$L$1+M1415*$M$1+N1415*$N$1))/11)</f>
        <v>1.1000000000000001</v>
      </c>
      <c r="P1415">
        <f>IF(LEN('For utfylling'!C1415)&lt;11,1.1,SUM((D1415*$D$2+E1415*$E$2+F1415*$F$2+G1415*$G$2+H1415*$H$2+I1415*$I$2+J1415*$J$2+K1415*$K$2+L1415*$L$2+M1415*$M$2))/11)</f>
        <v>1.1000000000000001</v>
      </c>
      <c r="S1415">
        <f t="shared" si="44"/>
        <v>19</v>
      </c>
      <c r="T1415">
        <f>YEAR('For utfylling'!B1415)</f>
        <v>1900</v>
      </c>
      <c r="U1415">
        <f t="shared" si="45"/>
        <v>1881</v>
      </c>
      <c r="V1415">
        <f>IF(OR(U1415='For utfylling'!F1415,U1415=('For utfylling'!F1415+1),U1415=('For utfylling'!F1415-1)),1,0)</f>
        <v>0</v>
      </c>
    </row>
    <row r="1416" spans="4:22" x14ac:dyDescent="0.2">
      <c r="D1416" t="str">
        <f>MID('For utfylling'!$C1416,1,1)</f>
        <v/>
      </c>
      <c r="E1416" t="str">
        <f>MID('For utfylling'!$C1416,2,1)</f>
        <v/>
      </c>
      <c r="F1416" t="str">
        <f>MID('For utfylling'!$C1416,3,1)</f>
        <v/>
      </c>
      <c r="G1416" t="str">
        <f>MID('For utfylling'!$C1416,4,1)</f>
        <v/>
      </c>
      <c r="H1416" t="str">
        <f>MID('For utfylling'!$C1416,5,1)</f>
        <v/>
      </c>
      <c r="I1416" t="str">
        <f>MID('For utfylling'!$C1416,6,1)</f>
        <v/>
      </c>
      <c r="J1416" t="str">
        <f>MID('For utfylling'!$C1416,7,1)</f>
        <v/>
      </c>
      <c r="K1416" t="str">
        <f>MID('For utfylling'!$C1416,8,1)</f>
        <v/>
      </c>
      <c r="L1416" t="str">
        <f>MID('For utfylling'!$C1416,9,1)</f>
        <v/>
      </c>
      <c r="M1416" t="str">
        <f>MID('For utfylling'!$C1416,10,1)</f>
        <v/>
      </c>
      <c r="N1416" t="str">
        <f>RIGHT('For utfylling'!C1416,1)</f>
        <v/>
      </c>
      <c r="O1416">
        <f>IF(LEN('For utfylling'!C1416)&lt;11,1.1,SUM((D1416*$D$1+E1416*$E$1+F1416*$F$1+G1416*$G$1+H1416*$H$1+I1416*$I$1+J1416*$J$1+K1416*$K$1+L1416*$L$1+M1416*$M$1+N1416*$N$1))/11)</f>
        <v>1.1000000000000001</v>
      </c>
      <c r="P1416">
        <f>IF(LEN('For utfylling'!C1416)&lt;11,1.1,SUM((D1416*$D$2+E1416*$E$2+F1416*$F$2+G1416*$G$2+H1416*$H$2+I1416*$I$2+J1416*$J$2+K1416*$K$2+L1416*$L$2+M1416*$M$2))/11)</f>
        <v>1.1000000000000001</v>
      </c>
      <c r="S1416">
        <f t="shared" si="44"/>
        <v>19</v>
      </c>
      <c r="T1416">
        <f>YEAR('For utfylling'!B1416)</f>
        <v>1900</v>
      </c>
      <c r="U1416">
        <f t="shared" si="45"/>
        <v>1881</v>
      </c>
      <c r="V1416">
        <f>IF(OR(U1416='For utfylling'!F1416,U1416=('For utfylling'!F1416+1),U1416=('For utfylling'!F1416-1)),1,0)</f>
        <v>0</v>
      </c>
    </row>
    <row r="1417" spans="4:22" x14ac:dyDescent="0.2">
      <c r="D1417" t="str">
        <f>MID('For utfylling'!$C1417,1,1)</f>
        <v/>
      </c>
      <c r="E1417" t="str">
        <f>MID('For utfylling'!$C1417,2,1)</f>
        <v/>
      </c>
      <c r="F1417" t="str">
        <f>MID('For utfylling'!$C1417,3,1)</f>
        <v/>
      </c>
      <c r="G1417" t="str">
        <f>MID('For utfylling'!$C1417,4,1)</f>
        <v/>
      </c>
      <c r="H1417" t="str">
        <f>MID('For utfylling'!$C1417,5,1)</f>
        <v/>
      </c>
      <c r="I1417" t="str">
        <f>MID('For utfylling'!$C1417,6,1)</f>
        <v/>
      </c>
      <c r="J1417" t="str">
        <f>MID('For utfylling'!$C1417,7,1)</f>
        <v/>
      </c>
      <c r="K1417" t="str">
        <f>MID('For utfylling'!$C1417,8,1)</f>
        <v/>
      </c>
      <c r="L1417" t="str">
        <f>MID('For utfylling'!$C1417,9,1)</f>
        <v/>
      </c>
      <c r="M1417" t="str">
        <f>MID('For utfylling'!$C1417,10,1)</f>
        <v/>
      </c>
      <c r="N1417" t="str">
        <f>RIGHT('For utfylling'!C1417,1)</f>
        <v/>
      </c>
      <c r="O1417">
        <f>IF(LEN('For utfylling'!C1417)&lt;11,1.1,SUM((D1417*$D$1+E1417*$E$1+F1417*$F$1+G1417*$G$1+H1417*$H$1+I1417*$I$1+J1417*$J$1+K1417*$K$1+L1417*$L$1+M1417*$M$1+N1417*$N$1))/11)</f>
        <v>1.1000000000000001</v>
      </c>
      <c r="P1417">
        <f>IF(LEN('For utfylling'!C1417)&lt;11,1.1,SUM((D1417*$D$2+E1417*$E$2+F1417*$F$2+G1417*$G$2+H1417*$H$2+I1417*$I$2+J1417*$J$2+K1417*$K$2+L1417*$L$2+M1417*$M$2))/11)</f>
        <v>1.1000000000000001</v>
      </c>
      <c r="S1417">
        <f t="shared" si="44"/>
        <v>19</v>
      </c>
      <c r="T1417">
        <f>YEAR('For utfylling'!B1417)</f>
        <v>1900</v>
      </c>
      <c r="U1417">
        <f t="shared" si="45"/>
        <v>1881</v>
      </c>
      <c r="V1417">
        <f>IF(OR(U1417='For utfylling'!F1417,U1417=('For utfylling'!F1417+1),U1417=('For utfylling'!F1417-1)),1,0)</f>
        <v>0</v>
      </c>
    </row>
    <row r="1418" spans="4:22" x14ac:dyDescent="0.2">
      <c r="D1418" t="str">
        <f>MID('For utfylling'!$C1418,1,1)</f>
        <v/>
      </c>
      <c r="E1418" t="str">
        <f>MID('For utfylling'!$C1418,2,1)</f>
        <v/>
      </c>
      <c r="F1418" t="str">
        <f>MID('For utfylling'!$C1418,3,1)</f>
        <v/>
      </c>
      <c r="G1418" t="str">
        <f>MID('For utfylling'!$C1418,4,1)</f>
        <v/>
      </c>
      <c r="H1418" t="str">
        <f>MID('For utfylling'!$C1418,5,1)</f>
        <v/>
      </c>
      <c r="I1418" t="str">
        <f>MID('For utfylling'!$C1418,6,1)</f>
        <v/>
      </c>
      <c r="J1418" t="str">
        <f>MID('For utfylling'!$C1418,7,1)</f>
        <v/>
      </c>
      <c r="K1418" t="str">
        <f>MID('For utfylling'!$C1418,8,1)</f>
        <v/>
      </c>
      <c r="L1418" t="str">
        <f>MID('For utfylling'!$C1418,9,1)</f>
        <v/>
      </c>
      <c r="M1418" t="str">
        <f>MID('For utfylling'!$C1418,10,1)</f>
        <v/>
      </c>
      <c r="N1418" t="str">
        <f>RIGHT('For utfylling'!C1418,1)</f>
        <v/>
      </c>
      <c r="O1418">
        <f>IF(LEN('For utfylling'!C1418)&lt;11,1.1,SUM((D1418*$D$1+E1418*$E$1+F1418*$F$1+G1418*$G$1+H1418*$H$1+I1418*$I$1+J1418*$J$1+K1418*$K$1+L1418*$L$1+M1418*$M$1+N1418*$N$1))/11)</f>
        <v>1.1000000000000001</v>
      </c>
      <c r="P1418">
        <f>IF(LEN('For utfylling'!C1418)&lt;11,1.1,SUM((D1418*$D$2+E1418*$E$2+F1418*$F$2+G1418*$G$2+H1418*$H$2+I1418*$I$2+J1418*$J$2+K1418*$K$2+L1418*$L$2+M1418*$M$2))/11)</f>
        <v>1.1000000000000001</v>
      </c>
      <c r="S1418">
        <f t="shared" si="44"/>
        <v>19</v>
      </c>
      <c r="T1418">
        <f>YEAR('For utfylling'!B1418)</f>
        <v>1900</v>
      </c>
      <c r="U1418">
        <f t="shared" si="45"/>
        <v>1881</v>
      </c>
      <c r="V1418">
        <f>IF(OR(U1418='For utfylling'!F1418,U1418=('For utfylling'!F1418+1),U1418=('For utfylling'!F1418-1)),1,0)</f>
        <v>0</v>
      </c>
    </row>
    <row r="1419" spans="4:22" x14ac:dyDescent="0.2">
      <c r="D1419" t="str">
        <f>MID('For utfylling'!$C1419,1,1)</f>
        <v/>
      </c>
      <c r="E1419" t="str">
        <f>MID('For utfylling'!$C1419,2,1)</f>
        <v/>
      </c>
      <c r="F1419" t="str">
        <f>MID('For utfylling'!$C1419,3,1)</f>
        <v/>
      </c>
      <c r="G1419" t="str">
        <f>MID('For utfylling'!$C1419,4,1)</f>
        <v/>
      </c>
      <c r="H1419" t="str">
        <f>MID('For utfylling'!$C1419,5,1)</f>
        <v/>
      </c>
      <c r="I1419" t="str">
        <f>MID('For utfylling'!$C1419,6,1)</f>
        <v/>
      </c>
      <c r="J1419" t="str">
        <f>MID('For utfylling'!$C1419,7,1)</f>
        <v/>
      </c>
      <c r="K1419" t="str">
        <f>MID('For utfylling'!$C1419,8,1)</f>
        <v/>
      </c>
      <c r="L1419" t="str">
        <f>MID('For utfylling'!$C1419,9,1)</f>
        <v/>
      </c>
      <c r="M1419" t="str">
        <f>MID('For utfylling'!$C1419,10,1)</f>
        <v/>
      </c>
      <c r="N1419" t="str">
        <f>RIGHT('For utfylling'!C1419,1)</f>
        <v/>
      </c>
      <c r="O1419">
        <f>IF(LEN('For utfylling'!C1419)&lt;11,1.1,SUM((D1419*$D$1+E1419*$E$1+F1419*$F$1+G1419*$G$1+H1419*$H$1+I1419*$I$1+J1419*$J$1+K1419*$K$1+L1419*$L$1+M1419*$M$1+N1419*$N$1))/11)</f>
        <v>1.1000000000000001</v>
      </c>
      <c r="P1419">
        <f>IF(LEN('For utfylling'!C1419)&lt;11,1.1,SUM((D1419*$D$2+E1419*$E$2+F1419*$F$2+G1419*$G$2+H1419*$H$2+I1419*$I$2+J1419*$J$2+K1419*$K$2+L1419*$L$2+M1419*$M$2))/11)</f>
        <v>1.1000000000000001</v>
      </c>
      <c r="S1419">
        <f t="shared" si="44"/>
        <v>19</v>
      </c>
      <c r="T1419">
        <f>YEAR('For utfylling'!B1419)</f>
        <v>1900</v>
      </c>
      <c r="U1419">
        <f t="shared" si="45"/>
        <v>1881</v>
      </c>
      <c r="V1419">
        <f>IF(OR(U1419='For utfylling'!F1419,U1419=('For utfylling'!F1419+1),U1419=('For utfylling'!F1419-1)),1,0)</f>
        <v>0</v>
      </c>
    </row>
    <row r="1420" spans="4:22" x14ac:dyDescent="0.2">
      <c r="D1420" t="str">
        <f>MID('For utfylling'!$C1420,1,1)</f>
        <v/>
      </c>
      <c r="E1420" t="str">
        <f>MID('For utfylling'!$C1420,2,1)</f>
        <v/>
      </c>
      <c r="F1420" t="str">
        <f>MID('For utfylling'!$C1420,3,1)</f>
        <v/>
      </c>
      <c r="G1420" t="str">
        <f>MID('For utfylling'!$C1420,4,1)</f>
        <v/>
      </c>
      <c r="H1420" t="str">
        <f>MID('For utfylling'!$C1420,5,1)</f>
        <v/>
      </c>
      <c r="I1420" t="str">
        <f>MID('For utfylling'!$C1420,6,1)</f>
        <v/>
      </c>
      <c r="J1420" t="str">
        <f>MID('For utfylling'!$C1420,7,1)</f>
        <v/>
      </c>
      <c r="K1420" t="str">
        <f>MID('For utfylling'!$C1420,8,1)</f>
        <v/>
      </c>
      <c r="L1420" t="str">
        <f>MID('For utfylling'!$C1420,9,1)</f>
        <v/>
      </c>
      <c r="M1420" t="str">
        <f>MID('For utfylling'!$C1420,10,1)</f>
        <v/>
      </c>
      <c r="N1420" t="str">
        <f>RIGHT('For utfylling'!C1420,1)</f>
        <v/>
      </c>
      <c r="O1420">
        <f>IF(LEN('For utfylling'!C1420)&lt;11,1.1,SUM((D1420*$D$1+E1420*$E$1+F1420*$F$1+G1420*$G$1+H1420*$H$1+I1420*$I$1+J1420*$J$1+K1420*$K$1+L1420*$L$1+M1420*$M$1+N1420*$N$1))/11)</f>
        <v>1.1000000000000001</v>
      </c>
      <c r="P1420">
        <f>IF(LEN('For utfylling'!C1420)&lt;11,1.1,SUM((D1420*$D$2+E1420*$E$2+F1420*$F$2+G1420*$G$2+H1420*$H$2+I1420*$I$2+J1420*$J$2+K1420*$K$2+L1420*$L$2+M1420*$M$2))/11)</f>
        <v>1.1000000000000001</v>
      </c>
      <c r="S1420">
        <f t="shared" si="44"/>
        <v>19</v>
      </c>
      <c r="T1420">
        <f>YEAR('For utfylling'!B1420)</f>
        <v>1900</v>
      </c>
      <c r="U1420">
        <f t="shared" si="45"/>
        <v>1881</v>
      </c>
      <c r="V1420">
        <f>IF(OR(U1420='For utfylling'!F1420,U1420=('For utfylling'!F1420+1),U1420=('For utfylling'!F1420-1)),1,0)</f>
        <v>0</v>
      </c>
    </row>
    <row r="1421" spans="4:22" x14ac:dyDescent="0.2">
      <c r="D1421" t="str">
        <f>MID('For utfylling'!$C1421,1,1)</f>
        <v/>
      </c>
      <c r="E1421" t="str">
        <f>MID('For utfylling'!$C1421,2,1)</f>
        <v/>
      </c>
      <c r="F1421" t="str">
        <f>MID('For utfylling'!$C1421,3,1)</f>
        <v/>
      </c>
      <c r="G1421" t="str">
        <f>MID('For utfylling'!$C1421,4,1)</f>
        <v/>
      </c>
      <c r="H1421" t="str">
        <f>MID('For utfylling'!$C1421,5,1)</f>
        <v/>
      </c>
      <c r="I1421" t="str">
        <f>MID('For utfylling'!$C1421,6,1)</f>
        <v/>
      </c>
      <c r="J1421" t="str">
        <f>MID('For utfylling'!$C1421,7,1)</f>
        <v/>
      </c>
      <c r="K1421" t="str">
        <f>MID('For utfylling'!$C1421,8,1)</f>
        <v/>
      </c>
      <c r="L1421" t="str">
        <f>MID('For utfylling'!$C1421,9,1)</f>
        <v/>
      </c>
      <c r="M1421" t="str">
        <f>MID('For utfylling'!$C1421,10,1)</f>
        <v/>
      </c>
      <c r="N1421" t="str">
        <f>RIGHT('For utfylling'!C1421,1)</f>
        <v/>
      </c>
      <c r="O1421">
        <f>IF(LEN('For utfylling'!C1421)&lt;11,1.1,SUM((D1421*$D$1+E1421*$E$1+F1421*$F$1+G1421*$G$1+H1421*$H$1+I1421*$I$1+J1421*$J$1+K1421*$K$1+L1421*$L$1+M1421*$M$1+N1421*$N$1))/11)</f>
        <v>1.1000000000000001</v>
      </c>
      <c r="P1421">
        <f>IF(LEN('For utfylling'!C1421)&lt;11,1.1,SUM((D1421*$D$2+E1421*$E$2+F1421*$F$2+G1421*$G$2+H1421*$H$2+I1421*$I$2+J1421*$J$2+K1421*$K$2+L1421*$L$2+M1421*$M$2))/11)</f>
        <v>1.1000000000000001</v>
      </c>
      <c r="S1421">
        <f t="shared" si="44"/>
        <v>19</v>
      </c>
      <c r="T1421">
        <f>YEAR('For utfylling'!B1421)</f>
        <v>1900</v>
      </c>
      <c r="U1421">
        <f t="shared" si="45"/>
        <v>1881</v>
      </c>
      <c r="V1421">
        <f>IF(OR(U1421='For utfylling'!F1421,U1421=('For utfylling'!F1421+1),U1421=('For utfylling'!F1421-1)),1,0)</f>
        <v>0</v>
      </c>
    </row>
    <row r="1422" spans="4:22" x14ac:dyDescent="0.2">
      <c r="D1422" t="str">
        <f>MID('For utfylling'!$C1422,1,1)</f>
        <v/>
      </c>
      <c r="E1422" t="str">
        <f>MID('For utfylling'!$C1422,2,1)</f>
        <v/>
      </c>
      <c r="F1422" t="str">
        <f>MID('For utfylling'!$C1422,3,1)</f>
        <v/>
      </c>
      <c r="G1422" t="str">
        <f>MID('For utfylling'!$C1422,4,1)</f>
        <v/>
      </c>
      <c r="H1422" t="str">
        <f>MID('For utfylling'!$C1422,5,1)</f>
        <v/>
      </c>
      <c r="I1422" t="str">
        <f>MID('For utfylling'!$C1422,6,1)</f>
        <v/>
      </c>
      <c r="J1422" t="str">
        <f>MID('For utfylling'!$C1422,7,1)</f>
        <v/>
      </c>
      <c r="K1422" t="str">
        <f>MID('For utfylling'!$C1422,8,1)</f>
        <v/>
      </c>
      <c r="L1422" t="str">
        <f>MID('For utfylling'!$C1422,9,1)</f>
        <v/>
      </c>
      <c r="M1422" t="str">
        <f>MID('For utfylling'!$C1422,10,1)</f>
        <v/>
      </c>
      <c r="N1422" t="str">
        <f>RIGHT('For utfylling'!C1422,1)</f>
        <v/>
      </c>
      <c r="O1422">
        <f>IF(LEN('For utfylling'!C1422)&lt;11,1.1,SUM((D1422*$D$1+E1422*$E$1+F1422*$F$1+G1422*$G$1+H1422*$H$1+I1422*$I$1+J1422*$J$1+K1422*$K$1+L1422*$L$1+M1422*$M$1+N1422*$N$1))/11)</f>
        <v>1.1000000000000001</v>
      </c>
      <c r="P1422">
        <f>IF(LEN('For utfylling'!C1422)&lt;11,1.1,SUM((D1422*$D$2+E1422*$E$2+F1422*$F$2+G1422*$G$2+H1422*$H$2+I1422*$I$2+J1422*$J$2+K1422*$K$2+L1422*$L$2+M1422*$M$2))/11)</f>
        <v>1.1000000000000001</v>
      </c>
      <c r="S1422">
        <f t="shared" si="44"/>
        <v>19</v>
      </c>
      <c r="T1422">
        <f>YEAR('For utfylling'!B1422)</f>
        <v>1900</v>
      </c>
      <c r="U1422">
        <f t="shared" si="45"/>
        <v>1881</v>
      </c>
      <c r="V1422">
        <f>IF(OR(U1422='For utfylling'!F1422,U1422=('For utfylling'!F1422+1),U1422=('For utfylling'!F1422-1)),1,0)</f>
        <v>0</v>
      </c>
    </row>
    <row r="1423" spans="4:22" x14ac:dyDescent="0.2">
      <c r="D1423" t="str">
        <f>MID('For utfylling'!$C1423,1,1)</f>
        <v/>
      </c>
      <c r="E1423" t="str">
        <f>MID('For utfylling'!$C1423,2,1)</f>
        <v/>
      </c>
      <c r="F1423" t="str">
        <f>MID('For utfylling'!$C1423,3,1)</f>
        <v/>
      </c>
      <c r="G1423" t="str">
        <f>MID('For utfylling'!$C1423,4,1)</f>
        <v/>
      </c>
      <c r="H1423" t="str">
        <f>MID('For utfylling'!$C1423,5,1)</f>
        <v/>
      </c>
      <c r="I1423" t="str">
        <f>MID('For utfylling'!$C1423,6,1)</f>
        <v/>
      </c>
      <c r="J1423" t="str">
        <f>MID('For utfylling'!$C1423,7,1)</f>
        <v/>
      </c>
      <c r="K1423" t="str">
        <f>MID('For utfylling'!$C1423,8,1)</f>
        <v/>
      </c>
      <c r="L1423" t="str">
        <f>MID('For utfylling'!$C1423,9,1)</f>
        <v/>
      </c>
      <c r="M1423" t="str">
        <f>MID('For utfylling'!$C1423,10,1)</f>
        <v/>
      </c>
      <c r="N1423" t="str">
        <f>RIGHT('For utfylling'!C1423,1)</f>
        <v/>
      </c>
      <c r="O1423">
        <f>IF(LEN('For utfylling'!C1423)&lt;11,1.1,SUM((D1423*$D$1+E1423*$E$1+F1423*$F$1+G1423*$G$1+H1423*$H$1+I1423*$I$1+J1423*$J$1+K1423*$K$1+L1423*$L$1+M1423*$M$1+N1423*$N$1))/11)</f>
        <v>1.1000000000000001</v>
      </c>
      <c r="P1423">
        <f>IF(LEN('For utfylling'!C1423)&lt;11,1.1,SUM((D1423*$D$2+E1423*$E$2+F1423*$F$2+G1423*$G$2+H1423*$H$2+I1423*$I$2+J1423*$J$2+K1423*$K$2+L1423*$L$2+M1423*$M$2))/11)</f>
        <v>1.1000000000000001</v>
      </c>
      <c r="S1423">
        <f t="shared" si="44"/>
        <v>19</v>
      </c>
      <c r="T1423">
        <f>YEAR('For utfylling'!B1423)</f>
        <v>1900</v>
      </c>
      <c r="U1423">
        <f t="shared" si="45"/>
        <v>1881</v>
      </c>
      <c r="V1423">
        <f>IF(OR(U1423='For utfylling'!F1423,U1423=('For utfylling'!F1423+1),U1423=('For utfylling'!F1423-1)),1,0)</f>
        <v>0</v>
      </c>
    </row>
    <row r="1424" spans="4:22" x14ac:dyDescent="0.2">
      <c r="D1424" t="str">
        <f>MID('For utfylling'!$C1424,1,1)</f>
        <v/>
      </c>
      <c r="E1424" t="str">
        <f>MID('For utfylling'!$C1424,2,1)</f>
        <v/>
      </c>
      <c r="F1424" t="str">
        <f>MID('For utfylling'!$C1424,3,1)</f>
        <v/>
      </c>
      <c r="G1424" t="str">
        <f>MID('For utfylling'!$C1424,4,1)</f>
        <v/>
      </c>
      <c r="H1424" t="str">
        <f>MID('For utfylling'!$C1424,5,1)</f>
        <v/>
      </c>
      <c r="I1424" t="str">
        <f>MID('For utfylling'!$C1424,6,1)</f>
        <v/>
      </c>
      <c r="J1424" t="str">
        <f>MID('For utfylling'!$C1424,7,1)</f>
        <v/>
      </c>
      <c r="K1424" t="str">
        <f>MID('For utfylling'!$C1424,8,1)</f>
        <v/>
      </c>
      <c r="L1424" t="str">
        <f>MID('For utfylling'!$C1424,9,1)</f>
        <v/>
      </c>
      <c r="M1424" t="str">
        <f>MID('For utfylling'!$C1424,10,1)</f>
        <v/>
      </c>
      <c r="N1424" t="str">
        <f>RIGHT('For utfylling'!C1424,1)</f>
        <v/>
      </c>
      <c r="O1424">
        <f>IF(LEN('For utfylling'!C1424)&lt;11,1.1,SUM((D1424*$D$1+E1424*$E$1+F1424*$F$1+G1424*$G$1+H1424*$H$1+I1424*$I$1+J1424*$J$1+K1424*$K$1+L1424*$L$1+M1424*$M$1+N1424*$N$1))/11)</f>
        <v>1.1000000000000001</v>
      </c>
      <c r="P1424">
        <f>IF(LEN('For utfylling'!C1424)&lt;11,1.1,SUM((D1424*$D$2+E1424*$E$2+F1424*$F$2+G1424*$G$2+H1424*$H$2+I1424*$I$2+J1424*$J$2+K1424*$K$2+L1424*$L$2+M1424*$M$2))/11)</f>
        <v>1.1000000000000001</v>
      </c>
      <c r="S1424">
        <f t="shared" si="44"/>
        <v>19</v>
      </c>
      <c r="T1424">
        <f>YEAR('For utfylling'!B1424)</f>
        <v>1900</v>
      </c>
      <c r="U1424">
        <f t="shared" si="45"/>
        <v>1881</v>
      </c>
      <c r="V1424">
        <f>IF(OR(U1424='For utfylling'!F1424,U1424=('For utfylling'!F1424+1),U1424=('For utfylling'!F1424-1)),1,0)</f>
        <v>0</v>
      </c>
    </row>
    <row r="1425" spans="4:22" x14ac:dyDescent="0.2">
      <c r="D1425" t="str">
        <f>MID('For utfylling'!$C1425,1,1)</f>
        <v/>
      </c>
      <c r="E1425" t="str">
        <f>MID('For utfylling'!$C1425,2,1)</f>
        <v/>
      </c>
      <c r="F1425" t="str">
        <f>MID('For utfylling'!$C1425,3,1)</f>
        <v/>
      </c>
      <c r="G1425" t="str">
        <f>MID('For utfylling'!$C1425,4,1)</f>
        <v/>
      </c>
      <c r="H1425" t="str">
        <f>MID('For utfylling'!$C1425,5,1)</f>
        <v/>
      </c>
      <c r="I1425" t="str">
        <f>MID('For utfylling'!$C1425,6,1)</f>
        <v/>
      </c>
      <c r="J1425" t="str">
        <f>MID('For utfylling'!$C1425,7,1)</f>
        <v/>
      </c>
      <c r="K1425" t="str">
        <f>MID('For utfylling'!$C1425,8,1)</f>
        <v/>
      </c>
      <c r="L1425" t="str">
        <f>MID('For utfylling'!$C1425,9,1)</f>
        <v/>
      </c>
      <c r="M1425" t="str">
        <f>MID('For utfylling'!$C1425,10,1)</f>
        <v/>
      </c>
      <c r="N1425" t="str">
        <f>RIGHT('For utfylling'!C1425,1)</f>
        <v/>
      </c>
      <c r="O1425">
        <f>IF(LEN('For utfylling'!C1425)&lt;11,1.1,SUM((D1425*$D$1+E1425*$E$1+F1425*$F$1+G1425*$G$1+H1425*$H$1+I1425*$I$1+J1425*$J$1+K1425*$K$1+L1425*$L$1+M1425*$M$1+N1425*$N$1))/11)</f>
        <v>1.1000000000000001</v>
      </c>
      <c r="P1425">
        <f>IF(LEN('For utfylling'!C1425)&lt;11,1.1,SUM((D1425*$D$2+E1425*$E$2+F1425*$F$2+G1425*$G$2+H1425*$H$2+I1425*$I$2+J1425*$J$2+K1425*$K$2+L1425*$L$2+M1425*$M$2))/11)</f>
        <v>1.1000000000000001</v>
      </c>
      <c r="S1425">
        <f t="shared" si="44"/>
        <v>19</v>
      </c>
      <c r="T1425">
        <f>YEAR('For utfylling'!B1425)</f>
        <v>1900</v>
      </c>
      <c r="U1425">
        <f t="shared" si="45"/>
        <v>1881</v>
      </c>
      <c r="V1425">
        <f>IF(OR(U1425='For utfylling'!F1425,U1425=('For utfylling'!F1425+1),U1425=('For utfylling'!F1425-1)),1,0)</f>
        <v>0</v>
      </c>
    </row>
    <row r="1426" spans="4:22" x14ac:dyDescent="0.2">
      <c r="D1426" t="str">
        <f>MID('For utfylling'!$C1426,1,1)</f>
        <v/>
      </c>
      <c r="E1426" t="str">
        <f>MID('For utfylling'!$C1426,2,1)</f>
        <v/>
      </c>
      <c r="F1426" t="str">
        <f>MID('For utfylling'!$C1426,3,1)</f>
        <v/>
      </c>
      <c r="G1426" t="str">
        <f>MID('For utfylling'!$C1426,4,1)</f>
        <v/>
      </c>
      <c r="H1426" t="str">
        <f>MID('For utfylling'!$C1426,5,1)</f>
        <v/>
      </c>
      <c r="I1426" t="str">
        <f>MID('For utfylling'!$C1426,6,1)</f>
        <v/>
      </c>
      <c r="J1426" t="str">
        <f>MID('For utfylling'!$C1426,7,1)</f>
        <v/>
      </c>
      <c r="K1426" t="str">
        <f>MID('For utfylling'!$C1426,8,1)</f>
        <v/>
      </c>
      <c r="L1426" t="str">
        <f>MID('For utfylling'!$C1426,9,1)</f>
        <v/>
      </c>
      <c r="M1426" t="str">
        <f>MID('For utfylling'!$C1426,10,1)</f>
        <v/>
      </c>
      <c r="N1426" t="str">
        <f>RIGHT('For utfylling'!C1426,1)</f>
        <v/>
      </c>
      <c r="O1426">
        <f>IF(LEN('For utfylling'!C1426)&lt;11,1.1,SUM((D1426*$D$1+E1426*$E$1+F1426*$F$1+G1426*$G$1+H1426*$H$1+I1426*$I$1+J1426*$J$1+K1426*$K$1+L1426*$L$1+M1426*$M$1+N1426*$N$1))/11)</f>
        <v>1.1000000000000001</v>
      </c>
      <c r="P1426">
        <f>IF(LEN('For utfylling'!C1426)&lt;11,1.1,SUM((D1426*$D$2+E1426*$E$2+F1426*$F$2+G1426*$G$2+H1426*$H$2+I1426*$I$2+J1426*$J$2+K1426*$K$2+L1426*$L$2+M1426*$M$2))/11)</f>
        <v>1.1000000000000001</v>
      </c>
      <c r="S1426">
        <f t="shared" si="44"/>
        <v>19</v>
      </c>
      <c r="T1426">
        <f>YEAR('For utfylling'!B1426)</f>
        <v>1900</v>
      </c>
      <c r="U1426">
        <f t="shared" si="45"/>
        <v>1881</v>
      </c>
      <c r="V1426">
        <f>IF(OR(U1426='For utfylling'!F1426,U1426=('For utfylling'!F1426+1),U1426=('For utfylling'!F1426-1)),1,0)</f>
        <v>0</v>
      </c>
    </row>
    <row r="1427" spans="4:22" x14ac:dyDescent="0.2">
      <c r="D1427" t="str">
        <f>MID('For utfylling'!$C1427,1,1)</f>
        <v/>
      </c>
      <c r="E1427" t="str">
        <f>MID('For utfylling'!$C1427,2,1)</f>
        <v/>
      </c>
      <c r="F1427" t="str">
        <f>MID('For utfylling'!$C1427,3,1)</f>
        <v/>
      </c>
      <c r="G1427" t="str">
        <f>MID('For utfylling'!$C1427,4,1)</f>
        <v/>
      </c>
      <c r="H1427" t="str">
        <f>MID('For utfylling'!$C1427,5,1)</f>
        <v/>
      </c>
      <c r="I1427" t="str">
        <f>MID('For utfylling'!$C1427,6,1)</f>
        <v/>
      </c>
      <c r="J1427" t="str">
        <f>MID('For utfylling'!$C1427,7,1)</f>
        <v/>
      </c>
      <c r="K1427" t="str">
        <f>MID('For utfylling'!$C1427,8,1)</f>
        <v/>
      </c>
      <c r="L1427" t="str">
        <f>MID('For utfylling'!$C1427,9,1)</f>
        <v/>
      </c>
      <c r="M1427" t="str">
        <f>MID('For utfylling'!$C1427,10,1)</f>
        <v/>
      </c>
      <c r="N1427" t="str">
        <f>RIGHT('For utfylling'!C1427,1)</f>
        <v/>
      </c>
      <c r="O1427">
        <f>IF(LEN('For utfylling'!C1427)&lt;11,1.1,SUM((D1427*$D$1+E1427*$E$1+F1427*$F$1+G1427*$G$1+H1427*$H$1+I1427*$I$1+J1427*$J$1+K1427*$K$1+L1427*$L$1+M1427*$M$1+N1427*$N$1))/11)</f>
        <v>1.1000000000000001</v>
      </c>
      <c r="P1427">
        <f>IF(LEN('For utfylling'!C1427)&lt;11,1.1,SUM((D1427*$D$2+E1427*$E$2+F1427*$F$2+G1427*$G$2+H1427*$H$2+I1427*$I$2+J1427*$J$2+K1427*$K$2+L1427*$L$2+M1427*$M$2))/11)</f>
        <v>1.1000000000000001</v>
      </c>
      <c r="S1427">
        <f t="shared" si="44"/>
        <v>19</v>
      </c>
      <c r="T1427">
        <f>YEAR('For utfylling'!B1427)</f>
        <v>1900</v>
      </c>
      <c r="U1427">
        <f t="shared" si="45"/>
        <v>1881</v>
      </c>
      <c r="V1427">
        <f>IF(OR(U1427='For utfylling'!F1427,U1427=('For utfylling'!F1427+1),U1427=('For utfylling'!F1427-1)),1,0)</f>
        <v>0</v>
      </c>
    </row>
    <row r="1428" spans="4:22" x14ac:dyDescent="0.2">
      <c r="D1428" t="str">
        <f>MID('For utfylling'!$C1428,1,1)</f>
        <v/>
      </c>
      <c r="E1428" t="str">
        <f>MID('For utfylling'!$C1428,2,1)</f>
        <v/>
      </c>
      <c r="F1428" t="str">
        <f>MID('For utfylling'!$C1428,3,1)</f>
        <v/>
      </c>
      <c r="G1428" t="str">
        <f>MID('For utfylling'!$C1428,4,1)</f>
        <v/>
      </c>
      <c r="H1428" t="str">
        <f>MID('For utfylling'!$C1428,5,1)</f>
        <v/>
      </c>
      <c r="I1428" t="str">
        <f>MID('For utfylling'!$C1428,6,1)</f>
        <v/>
      </c>
      <c r="J1428" t="str">
        <f>MID('For utfylling'!$C1428,7,1)</f>
        <v/>
      </c>
      <c r="K1428" t="str">
        <f>MID('For utfylling'!$C1428,8,1)</f>
        <v/>
      </c>
      <c r="L1428" t="str">
        <f>MID('For utfylling'!$C1428,9,1)</f>
        <v/>
      </c>
      <c r="M1428" t="str">
        <f>MID('For utfylling'!$C1428,10,1)</f>
        <v/>
      </c>
      <c r="N1428" t="str">
        <f>RIGHT('For utfylling'!C1428,1)</f>
        <v/>
      </c>
      <c r="O1428">
        <f>IF(LEN('For utfylling'!C1428)&lt;11,1.1,SUM((D1428*$D$1+E1428*$E$1+F1428*$F$1+G1428*$G$1+H1428*$H$1+I1428*$I$1+J1428*$J$1+K1428*$K$1+L1428*$L$1+M1428*$M$1+N1428*$N$1))/11)</f>
        <v>1.1000000000000001</v>
      </c>
      <c r="P1428">
        <f>IF(LEN('For utfylling'!C1428)&lt;11,1.1,SUM((D1428*$D$2+E1428*$E$2+F1428*$F$2+G1428*$G$2+H1428*$H$2+I1428*$I$2+J1428*$J$2+K1428*$K$2+L1428*$L$2+M1428*$M$2))/11)</f>
        <v>1.1000000000000001</v>
      </c>
      <c r="S1428">
        <f t="shared" si="44"/>
        <v>19</v>
      </c>
      <c r="T1428">
        <f>YEAR('For utfylling'!B1428)</f>
        <v>1900</v>
      </c>
      <c r="U1428">
        <f t="shared" si="45"/>
        <v>1881</v>
      </c>
      <c r="V1428">
        <f>IF(OR(U1428='For utfylling'!F1428,U1428=('For utfylling'!F1428+1),U1428=('For utfylling'!F1428-1)),1,0)</f>
        <v>0</v>
      </c>
    </row>
    <row r="1429" spans="4:22" x14ac:dyDescent="0.2">
      <c r="D1429" t="str">
        <f>MID('For utfylling'!$C1429,1,1)</f>
        <v/>
      </c>
      <c r="E1429" t="str">
        <f>MID('For utfylling'!$C1429,2,1)</f>
        <v/>
      </c>
      <c r="F1429" t="str">
        <f>MID('For utfylling'!$C1429,3,1)</f>
        <v/>
      </c>
      <c r="G1429" t="str">
        <f>MID('For utfylling'!$C1429,4,1)</f>
        <v/>
      </c>
      <c r="H1429" t="str">
        <f>MID('For utfylling'!$C1429,5,1)</f>
        <v/>
      </c>
      <c r="I1429" t="str">
        <f>MID('For utfylling'!$C1429,6,1)</f>
        <v/>
      </c>
      <c r="J1429" t="str">
        <f>MID('For utfylling'!$C1429,7,1)</f>
        <v/>
      </c>
      <c r="K1429" t="str">
        <f>MID('For utfylling'!$C1429,8,1)</f>
        <v/>
      </c>
      <c r="L1429" t="str">
        <f>MID('For utfylling'!$C1429,9,1)</f>
        <v/>
      </c>
      <c r="M1429" t="str">
        <f>MID('For utfylling'!$C1429,10,1)</f>
        <v/>
      </c>
      <c r="N1429" t="str">
        <f>RIGHT('For utfylling'!C1429,1)</f>
        <v/>
      </c>
      <c r="O1429">
        <f>IF(LEN('For utfylling'!C1429)&lt;11,1.1,SUM((D1429*$D$1+E1429*$E$1+F1429*$F$1+G1429*$G$1+H1429*$H$1+I1429*$I$1+J1429*$J$1+K1429*$K$1+L1429*$L$1+M1429*$M$1+N1429*$N$1))/11)</f>
        <v>1.1000000000000001</v>
      </c>
      <c r="P1429">
        <f>IF(LEN('For utfylling'!C1429)&lt;11,1.1,SUM((D1429*$D$2+E1429*$E$2+F1429*$F$2+G1429*$G$2+H1429*$H$2+I1429*$I$2+J1429*$J$2+K1429*$K$2+L1429*$L$2+M1429*$M$2))/11)</f>
        <v>1.1000000000000001</v>
      </c>
      <c r="S1429">
        <f t="shared" si="44"/>
        <v>19</v>
      </c>
      <c r="T1429">
        <f>YEAR('For utfylling'!B1429)</f>
        <v>1900</v>
      </c>
      <c r="U1429">
        <f t="shared" si="45"/>
        <v>1881</v>
      </c>
      <c r="V1429">
        <f>IF(OR(U1429='For utfylling'!F1429,U1429=('For utfylling'!F1429+1),U1429=('For utfylling'!F1429-1)),1,0)</f>
        <v>0</v>
      </c>
    </row>
    <row r="1430" spans="4:22" x14ac:dyDescent="0.2">
      <c r="D1430" t="str">
        <f>MID('For utfylling'!$C1430,1,1)</f>
        <v/>
      </c>
      <c r="E1430" t="str">
        <f>MID('For utfylling'!$C1430,2,1)</f>
        <v/>
      </c>
      <c r="F1430" t="str">
        <f>MID('For utfylling'!$C1430,3,1)</f>
        <v/>
      </c>
      <c r="G1430" t="str">
        <f>MID('For utfylling'!$C1430,4,1)</f>
        <v/>
      </c>
      <c r="H1430" t="str">
        <f>MID('For utfylling'!$C1430,5,1)</f>
        <v/>
      </c>
      <c r="I1430" t="str">
        <f>MID('For utfylling'!$C1430,6,1)</f>
        <v/>
      </c>
      <c r="J1430" t="str">
        <f>MID('For utfylling'!$C1430,7,1)</f>
        <v/>
      </c>
      <c r="K1430" t="str">
        <f>MID('For utfylling'!$C1430,8,1)</f>
        <v/>
      </c>
      <c r="L1430" t="str">
        <f>MID('For utfylling'!$C1430,9,1)</f>
        <v/>
      </c>
      <c r="M1430" t="str">
        <f>MID('For utfylling'!$C1430,10,1)</f>
        <v/>
      </c>
      <c r="N1430" t="str">
        <f>RIGHT('For utfylling'!C1430,1)</f>
        <v/>
      </c>
      <c r="O1430">
        <f>IF(LEN('For utfylling'!C1430)&lt;11,1.1,SUM((D1430*$D$1+E1430*$E$1+F1430*$F$1+G1430*$G$1+H1430*$H$1+I1430*$I$1+J1430*$J$1+K1430*$K$1+L1430*$L$1+M1430*$M$1+N1430*$N$1))/11)</f>
        <v>1.1000000000000001</v>
      </c>
      <c r="P1430">
        <f>IF(LEN('For utfylling'!C1430)&lt;11,1.1,SUM((D1430*$D$2+E1430*$E$2+F1430*$F$2+G1430*$G$2+H1430*$H$2+I1430*$I$2+J1430*$J$2+K1430*$K$2+L1430*$L$2+M1430*$M$2))/11)</f>
        <v>1.1000000000000001</v>
      </c>
      <c r="S1430">
        <f t="shared" si="44"/>
        <v>19</v>
      </c>
      <c r="T1430">
        <f>YEAR('For utfylling'!B1430)</f>
        <v>1900</v>
      </c>
      <c r="U1430">
        <f t="shared" si="45"/>
        <v>1881</v>
      </c>
      <c r="V1430">
        <f>IF(OR(U1430='For utfylling'!F1430,U1430=('For utfylling'!F1430+1),U1430=('For utfylling'!F1430-1)),1,0)</f>
        <v>0</v>
      </c>
    </row>
    <row r="1431" spans="4:22" x14ac:dyDescent="0.2">
      <c r="D1431" t="str">
        <f>MID('For utfylling'!$C1431,1,1)</f>
        <v/>
      </c>
      <c r="E1431" t="str">
        <f>MID('For utfylling'!$C1431,2,1)</f>
        <v/>
      </c>
      <c r="F1431" t="str">
        <f>MID('For utfylling'!$C1431,3,1)</f>
        <v/>
      </c>
      <c r="G1431" t="str">
        <f>MID('For utfylling'!$C1431,4,1)</f>
        <v/>
      </c>
      <c r="H1431" t="str">
        <f>MID('For utfylling'!$C1431,5,1)</f>
        <v/>
      </c>
      <c r="I1431" t="str">
        <f>MID('For utfylling'!$C1431,6,1)</f>
        <v/>
      </c>
      <c r="J1431" t="str">
        <f>MID('For utfylling'!$C1431,7,1)</f>
        <v/>
      </c>
      <c r="K1431" t="str">
        <f>MID('For utfylling'!$C1431,8,1)</f>
        <v/>
      </c>
      <c r="L1431" t="str">
        <f>MID('For utfylling'!$C1431,9,1)</f>
        <v/>
      </c>
      <c r="M1431" t="str">
        <f>MID('For utfylling'!$C1431,10,1)</f>
        <v/>
      </c>
      <c r="N1431" t="str">
        <f>RIGHT('For utfylling'!C1431,1)</f>
        <v/>
      </c>
      <c r="O1431">
        <f>IF(LEN('For utfylling'!C1431)&lt;11,1.1,SUM((D1431*$D$1+E1431*$E$1+F1431*$F$1+G1431*$G$1+H1431*$H$1+I1431*$I$1+J1431*$J$1+K1431*$K$1+L1431*$L$1+M1431*$M$1+N1431*$N$1))/11)</f>
        <v>1.1000000000000001</v>
      </c>
      <c r="P1431">
        <f>IF(LEN('For utfylling'!C1431)&lt;11,1.1,SUM((D1431*$D$2+E1431*$E$2+F1431*$F$2+G1431*$G$2+H1431*$H$2+I1431*$I$2+J1431*$J$2+K1431*$K$2+L1431*$L$2+M1431*$M$2))/11)</f>
        <v>1.1000000000000001</v>
      </c>
      <c r="S1431">
        <f t="shared" si="44"/>
        <v>19</v>
      </c>
      <c r="T1431">
        <f>YEAR('For utfylling'!B1431)</f>
        <v>1900</v>
      </c>
      <c r="U1431">
        <f t="shared" si="45"/>
        <v>1881</v>
      </c>
      <c r="V1431">
        <f>IF(OR(U1431='For utfylling'!F1431,U1431=('For utfylling'!F1431+1),U1431=('For utfylling'!F1431-1)),1,0)</f>
        <v>0</v>
      </c>
    </row>
    <row r="1432" spans="4:22" x14ac:dyDescent="0.2">
      <c r="D1432" t="str">
        <f>MID('For utfylling'!$C1432,1,1)</f>
        <v/>
      </c>
      <c r="E1432" t="str">
        <f>MID('For utfylling'!$C1432,2,1)</f>
        <v/>
      </c>
      <c r="F1432" t="str">
        <f>MID('For utfylling'!$C1432,3,1)</f>
        <v/>
      </c>
      <c r="G1432" t="str">
        <f>MID('For utfylling'!$C1432,4,1)</f>
        <v/>
      </c>
      <c r="H1432" t="str">
        <f>MID('For utfylling'!$C1432,5,1)</f>
        <v/>
      </c>
      <c r="I1432" t="str">
        <f>MID('For utfylling'!$C1432,6,1)</f>
        <v/>
      </c>
      <c r="J1432" t="str">
        <f>MID('For utfylling'!$C1432,7,1)</f>
        <v/>
      </c>
      <c r="K1432" t="str">
        <f>MID('For utfylling'!$C1432,8,1)</f>
        <v/>
      </c>
      <c r="L1432" t="str">
        <f>MID('For utfylling'!$C1432,9,1)</f>
        <v/>
      </c>
      <c r="M1432" t="str">
        <f>MID('For utfylling'!$C1432,10,1)</f>
        <v/>
      </c>
      <c r="N1432" t="str">
        <f>RIGHT('For utfylling'!C1432,1)</f>
        <v/>
      </c>
      <c r="O1432">
        <f>IF(LEN('For utfylling'!C1432)&lt;11,1.1,SUM((D1432*$D$1+E1432*$E$1+F1432*$F$1+G1432*$G$1+H1432*$H$1+I1432*$I$1+J1432*$J$1+K1432*$K$1+L1432*$L$1+M1432*$M$1+N1432*$N$1))/11)</f>
        <v>1.1000000000000001</v>
      </c>
      <c r="P1432">
        <f>IF(LEN('For utfylling'!C1432)&lt;11,1.1,SUM((D1432*$D$2+E1432*$E$2+F1432*$F$2+G1432*$G$2+H1432*$H$2+I1432*$I$2+J1432*$J$2+K1432*$K$2+L1432*$L$2+M1432*$M$2))/11)</f>
        <v>1.1000000000000001</v>
      </c>
      <c r="S1432">
        <f t="shared" si="44"/>
        <v>19</v>
      </c>
      <c r="T1432">
        <f>YEAR('For utfylling'!B1432)</f>
        <v>1900</v>
      </c>
      <c r="U1432">
        <f t="shared" si="45"/>
        <v>1881</v>
      </c>
      <c r="V1432">
        <f>IF(OR(U1432='For utfylling'!F1432,U1432=('For utfylling'!F1432+1),U1432=('For utfylling'!F1432-1)),1,0)</f>
        <v>0</v>
      </c>
    </row>
    <row r="1433" spans="4:22" x14ac:dyDescent="0.2">
      <c r="D1433" t="str">
        <f>MID('For utfylling'!$C1433,1,1)</f>
        <v/>
      </c>
      <c r="E1433" t="str">
        <f>MID('For utfylling'!$C1433,2,1)</f>
        <v/>
      </c>
      <c r="F1433" t="str">
        <f>MID('For utfylling'!$C1433,3,1)</f>
        <v/>
      </c>
      <c r="G1433" t="str">
        <f>MID('For utfylling'!$C1433,4,1)</f>
        <v/>
      </c>
      <c r="H1433" t="str">
        <f>MID('For utfylling'!$C1433,5,1)</f>
        <v/>
      </c>
      <c r="I1433" t="str">
        <f>MID('For utfylling'!$C1433,6,1)</f>
        <v/>
      </c>
      <c r="J1433" t="str">
        <f>MID('For utfylling'!$C1433,7,1)</f>
        <v/>
      </c>
      <c r="K1433" t="str">
        <f>MID('For utfylling'!$C1433,8,1)</f>
        <v/>
      </c>
      <c r="L1433" t="str">
        <f>MID('For utfylling'!$C1433,9,1)</f>
        <v/>
      </c>
      <c r="M1433" t="str">
        <f>MID('For utfylling'!$C1433,10,1)</f>
        <v/>
      </c>
      <c r="N1433" t="str">
        <f>RIGHT('For utfylling'!C1433,1)</f>
        <v/>
      </c>
      <c r="O1433">
        <f>IF(LEN('For utfylling'!C1433)&lt;11,1.1,SUM((D1433*$D$1+E1433*$E$1+F1433*$F$1+G1433*$G$1+H1433*$H$1+I1433*$I$1+J1433*$J$1+K1433*$K$1+L1433*$L$1+M1433*$M$1+N1433*$N$1))/11)</f>
        <v>1.1000000000000001</v>
      </c>
      <c r="P1433">
        <f>IF(LEN('For utfylling'!C1433)&lt;11,1.1,SUM((D1433*$D$2+E1433*$E$2+F1433*$F$2+G1433*$G$2+H1433*$H$2+I1433*$I$2+J1433*$J$2+K1433*$K$2+L1433*$L$2+M1433*$M$2))/11)</f>
        <v>1.1000000000000001</v>
      </c>
      <c r="S1433">
        <f t="shared" si="44"/>
        <v>19</v>
      </c>
      <c r="T1433">
        <f>YEAR('For utfylling'!B1433)</f>
        <v>1900</v>
      </c>
      <c r="U1433">
        <f t="shared" si="45"/>
        <v>1881</v>
      </c>
      <c r="V1433">
        <f>IF(OR(U1433='For utfylling'!F1433,U1433=('For utfylling'!F1433+1),U1433=('For utfylling'!F1433-1)),1,0)</f>
        <v>0</v>
      </c>
    </row>
    <row r="1434" spans="4:22" x14ac:dyDescent="0.2">
      <c r="D1434" t="str">
        <f>MID('For utfylling'!$C1434,1,1)</f>
        <v/>
      </c>
      <c r="E1434" t="str">
        <f>MID('For utfylling'!$C1434,2,1)</f>
        <v/>
      </c>
      <c r="F1434" t="str">
        <f>MID('For utfylling'!$C1434,3,1)</f>
        <v/>
      </c>
      <c r="G1434" t="str">
        <f>MID('For utfylling'!$C1434,4,1)</f>
        <v/>
      </c>
      <c r="H1434" t="str">
        <f>MID('For utfylling'!$C1434,5,1)</f>
        <v/>
      </c>
      <c r="I1434" t="str">
        <f>MID('For utfylling'!$C1434,6,1)</f>
        <v/>
      </c>
      <c r="J1434" t="str">
        <f>MID('For utfylling'!$C1434,7,1)</f>
        <v/>
      </c>
      <c r="K1434" t="str">
        <f>MID('For utfylling'!$C1434,8,1)</f>
        <v/>
      </c>
      <c r="L1434" t="str">
        <f>MID('For utfylling'!$C1434,9,1)</f>
        <v/>
      </c>
      <c r="M1434" t="str">
        <f>MID('For utfylling'!$C1434,10,1)</f>
        <v/>
      </c>
      <c r="N1434" t="str">
        <f>RIGHT('For utfylling'!C1434,1)</f>
        <v/>
      </c>
      <c r="O1434">
        <f>IF(LEN('For utfylling'!C1434)&lt;11,1.1,SUM((D1434*$D$1+E1434*$E$1+F1434*$F$1+G1434*$G$1+H1434*$H$1+I1434*$I$1+J1434*$J$1+K1434*$K$1+L1434*$L$1+M1434*$M$1+N1434*$N$1))/11)</f>
        <v>1.1000000000000001</v>
      </c>
      <c r="P1434">
        <f>IF(LEN('For utfylling'!C1434)&lt;11,1.1,SUM((D1434*$D$2+E1434*$E$2+F1434*$F$2+G1434*$G$2+H1434*$H$2+I1434*$I$2+J1434*$J$2+K1434*$K$2+L1434*$L$2+M1434*$M$2))/11)</f>
        <v>1.1000000000000001</v>
      </c>
      <c r="S1434">
        <f t="shared" si="44"/>
        <v>19</v>
      </c>
      <c r="T1434">
        <f>YEAR('For utfylling'!B1434)</f>
        <v>1900</v>
      </c>
      <c r="U1434">
        <f t="shared" si="45"/>
        <v>1881</v>
      </c>
      <c r="V1434">
        <f>IF(OR(U1434='For utfylling'!F1434,U1434=('For utfylling'!F1434+1),U1434=('For utfylling'!F1434-1)),1,0)</f>
        <v>0</v>
      </c>
    </row>
    <row r="1435" spans="4:22" x14ac:dyDescent="0.2">
      <c r="D1435" t="str">
        <f>MID('For utfylling'!$C1435,1,1)</f>
        <v/>
      </c>
      <c r="E1435" t="str">
        <f>MID('For utfylling'!$C1435,2,1)</f>
        <v/>
      </c>
      <c r="F1435" t="str">
        <f>MID('For utfylling'!$C1435,3,1)</f>
        <v/>
      </c>
      <c r="G1435" t="str">
        <f>MID('For utfylling'!$C1435,4,1)</f>
        <v/>
      </c>
      <c r="H1435" t="str">
        <f>MID('For utfylling'!$C1435,5,1)</f>
        <v/>
      </c>
      <c r="I1435" t="str">
        <f>MID('For utfylling'!$C1435,6,1)</f>
        <v/>
      </c>
      <c r="J1435" t="str">
        <f>MID('For utfylling'!$C1435,7,1)</f>
        <v/>
      </c>
      <c r="K1435" t="str">
        <f>MID('For utfylling'!$C1435,8,1)</f>
        <v/>
      </c>
      <c r="L1435" t="str">
        <f>MID('For utfylling'!$C1435,9,1)</f>
        <v/>
      </c>
      <c r="M1435" t="str">
        <f>MID('For utfylling'!$C1435,10,1)</f>
        <v/>
      </c>
      <c r="N1435" t="str">
        <f>RIGHT('For utfylling'!C1435,1)</f>
        <v/>
      </c>
      <c r="O1435">
        <f>IF(LEN('For utfylling'!C1435)&lt;11,1.1,SUM((D1435*$D$1+E1435*$E$1+F1435*$F$1+G1435*$G$1+H1435*$H$1+I1435*$I$1+J1435*$J$1+K1435*$K$1+L1435*$L$1+M1435*$M$1+N1435*$N$1))/11)</f>
        <v>1.1000000000000001</v>
      </c>
      <c r="P1435">
        <f>IF(LEN('For utfylling'!C1435)&lt;11,1.1,SUM((D1435*$D$2+E1435*$E$2+F1435*$F$2+G1435*$G$2+H1435*$H$2+I1435*$I$2+J1435*$J$2+K1435*$K$2+L1435*$L$2+M1435*$M$2))/11)</f>
        <v>1.1000000000000001</v>
      </c>
      <c r="S1435">
        <f t="shared" si="44"/>
        <v>19</v>
      </c>
      <c r="T1435">
        <f>YEAR('For utfylling'!B1435)</f>
        <v>1900</v>
      </c>
      <c r="U1435">
        <f t="shared" si="45"/>
        <v>1881</v>
      </c>
      <c r="V1435">
        <f>IF(OR(U1435='For utfylling'!F1435,U1435=('For utfylling'!F1435+1),U1435=('For utfylling'!F1435-1)),1,0)</f>
        <v>0</v>
      </c>
    </row>
    <row r="1436" spans="4:22" x14ac:dyDescent="0.2">
      <c r="D1436" t="str">
        <f>MID('For utfylling'!$C1436,1,1)</f>
        <v/>
      </c>
      <c r="E1436" t="str">
        <f>MID('For utfylling'!$C1436,2,1)</f>
        <v/>
      </c>
      <c r="F1436" t="str">
        <f>MID('For utfylling'!$C1436,3,1)</f>
        <v/>
      </c>
      <c r="G1436" t="str">
        <f>MID('For utfylling'!$C1436,4,1)</f>
        <v/>
      </c>
      <c r="H1436" t="str">
        <f>MID('For utfylling'!$C1436,5,1)</f>
        <v/>
      </c>
      <c r="I1436" t="str">
        <f>MID('For utfylling'!$C1436,6,1)</f>
        <v/>
      </c>
      <c r="J1436" t="str">
        <f>MID('For utfylling'!$C1436,7,1)</f>
        <v/>
      </c>
      <c r="K1436" t="str">
        <f>MID('For utfylling'!$C1436,8,1)</f>
        <v/>
      </c>
      <c r="L1436" t="str">
        <f>MID('For utfylling'!$C1436,9,1)</f>
        <v/>
      </c>
      <c r="M1436" t="str">
        <f>MID('For utfylling'!$C1436,10,1)</f>
        <v/>
      </c>
      <c r="N1436" t="str">
        <f>RIGHT('For utfylling'!C1436,1)</f>
        <v/>
      </c>
      <c r="O1436">
        <f>IF(LEN('For utfylling'!C1436)&lt;11,1.1,SUM((D1436*$D$1+E1436*$E$1+F1436*$F$1+G1436*$G$1+H1436*$H$1+I1436*$I$1+J1436*$J$1+K1436*$K$1+L1436*$L$1+M1436*$M$1+N1436*$N$1))/11)</f>
        <v>1.1000000000000001</v>
      </c>
      <c r="P1436">
        <f>IF(LEN('For utfylling'!C1436)&lt;11,1.1,SUM((D1436*$D$2+E1436*$E$2+F1436*$F$2+G1436*$G$2+H1436*$H$2+I1436*$I$2+J1436*$J$2+K1436*$K$2+L1436*$L$2+M1436*$M$2))/11)</f>
        <v>1.1000000000000001</v>
      </c>
      <c r="S1436">
        <f t="shared" si="44"/>
        <v>19</v>
      </c>
      <c r="T1436">
        <f>YEAR('For utfylling'!B1436)</f>
        <v>1900</v>
      </c>
      <c r="U1436">
        <f t="shared" si="45"/>
        <v>1881</v>
      </c>
      <c r="V1436">
        <f>IF(OR(U1436='For utfylling'!F1436,U1436=('For utfylling'!F1436+1),U1436=('For utfylling'!F1436-1)),1,0)</f>
        <v>0</v>
      </c>
    </row>
    <row r="1437" spans="4:22" x14ac:dyDescent="0.2">
      <c r="D1437" t="str">
        <f>MID('For utfylling'!$C1437,1,1)</f>
        <v/>
      </c>
      <c r="E1437" t="str">
        <f>MID('For utfylling'!$C1437,2,1)</f>
        <v/>
      </c>
      <c r="F1437" t="str">
        <f>MID('For utfylling'!$C1437,3,1)</f>
        <v/>
      </c>
      <c r="G1437" t="str">
        <f>MID('For utfylling'!$C1437,4,1)</f>
        <v/>
      </c>
      <c r="H1437" t="str">
        <f>MID('For utfylling'!$C1437,5,1)</f>
        <v/>
      </c>
      <c r="I1437" t="str">
        <f>MID('For utfylling'!$C1437,6,1)</f>
        <v/>
      </c>
      <c r="J1437" t="str">
        <f>MID('For utfylling'!$C1437,7,1)</f>
        <v/>
      </c>
      <c r="K1437" t="str">
        <f>MID('For utfylling'!$C1437,8,1)</f>
        <v/>
      </c>
      <c r="L1437" t="str">
        <f>MID('For utfylling'!$C1437,9,1)</f>
        <v/>
      </c>
      <c r="M1437" t="str">
        <f>MID('For utfylling'!$C1437,10,1)</f>
        <v/>
      </c>
      <c r="N1437" t="str">
        <f>RIGHT('For utfylling'!C1437,1)</f>
        <v/>
      </c>
      <c r="O1437">
        <f>IF(LEN('For utfylling'!C1437)&lt;11,1.1,SUM((D1437*$D$1+E1437*$E$1+F1437*$F$1+G1437*$G$1+H1437*$H$1+I1437*$I$1+J1437*$J$1+K1437*$K$1+L1437*$L$1+M1437*$M$1+N1437*$N$1))/11)</f>
        <v>1.1000000000000001</v>
      </c>
      <c r="P1437">
        <f>IF(LEN('For utfylling'!C1437)&lt;11,1.1,SUM((D1437*$D$2+E1437*$E$2+F1437*$F$2+G1437*$G$2+H1437*$H$2+I1437*$I$2+J1437*$J$2+K1437*$K$2+L1437*$L$2+M1437*$M$2))/11)</f>
        <v>1.1000000000000001</v>
      </c>
      <c r="S1437">
        <f t="shared" si="44"/>
        <v>19</v>
      </c>
      <c r="T1437">
        <f>YEAR('For utfylling'!B1437)</f>
        <v>1900</v>
      </c>
      <c r="U1437">
        <f t="shared" si="45"/>
        <v>1881</v>
      </c>
      <c r="V1437">
        <f>IF(OR(U1437='For utfylling'!F1437,U1437=('For utfylling'!F1437+1),U1437=('For utfylling'!F1437-1)),1,0)</f>
        <v>0</v>
      </c>
    </row>
    <row r="1438" spans="4:22" x14ac:dyDescent="0.2">
      <c r="D1438" t="str">
        <f>MID('For utfylling'!$C1438,1,1)</f>
        <v/>
      </c>
      <c r="E1438" t="str">
        <f>MID('For utfylling'!$C1438,2,1)</f>
        <v/>
      </c>
      <c r="F1438" t="str">
        <f>MID('For utfylling'!$C1438,3,1)</f>
        <v/>
      </c>
      <c r="G1438" t="str">
        <f>MID('For utfylling'!$C1438,4,1)</f>
        <v/>
      </c>
      <c r="H1438" t="str">
        <f>MID('For utfylling'!$C1438,5,1)</f>
        <v/>
      </c>
      <c r="I1438" t="str">
        <f>MID('For utfylling'!$C1438,6,1)</f>
        <v/>
      </c>
      <c r="J1438" t="str">
        <f>MID('For utfylling'!$C1438,7,1)</f>
        <v/>
      </c>
      <c r="K1438" t="str">
        <f>MID('For utfylling'!$C1438,8,1)</f>
        <v/>
      </c>
      <c r="L1438" t="str">
        <f>MID('For utfylling'!$C1438,9,1)</f>
        <v/>
      </c>
      <c r="M1438" t="str">
        <f>MID('For utfylling'!$C1438,10,1)</f>
        <v/>
      </c>
      <c r="N1438" t="str">
        <f>RIGHT('For utfylling'!C1438,1)</f>
        <v/>
      </c>
      <c r="O1438">
        <f>IF(LEN('For utfylling'!C1438)&lt;11,1.1,SUM((D1438*$D$1+E1438*$E$1+F1438*$F$1+G1438*$G$1+H1438*$H$1+I1438*$I$1+J1438*$J$1+K1438*$K$1+L1438*$L$1+M1438*$M$1+N1438*$N$1))/11)</f>
        <v>1.1000000000000001</v>
      </c>
      <c r="P1438">
        <f>IF(LEN('For utfylling'!C1438)&lt;11,1.1,SUM((D1438*$D$2+E1438*$E$2+F1438*$F$2+G1438*$G$2+H1438*$H$2+I1438*$I$2+J1438*$J$2+K1438*$K$2+L1438*$L$2+M1438*$M$2))/11)</f>
        <v>1.1000000000000001</v>
      </c>
      <c r="S1438">
        <f t="shared" si="44"/>
        <v>19</v>
      </c>
      <c r="T1438">
        <f>YEAR('For utfylling'!B1438)</f>
        <v>1900</v>
      </c>
      <c r="U1438">
        <f t="shared" si="45"/>
        <v>1881</v>
      </c>
      <c r="V1438">
        <f>IF(OR(U1438='For utfylling'!F1438,U1438=('For utfylling'!F1438+1),U1438=('For utfylling'!F1438-1)),1,0)</f>
        <v>0</v>
      </c>
    </row>
    <row r="1439" spans="4:22" x14ac:dyDescent="0.2">
      <c r="D1439" t="str">
        <f>MID('For utfylling'!$C1439,1,1)</f>
        <v/>
      </c>
      <c r="E1439" t="str">
        <f>MID('For utfylling'!$C1439,2,1)</f>
        <v/>
      </c>
      <c r="F1439" t="str">
        <f>MID('For utfylling'!$C1439,3,1)</f>
        <v/>
      </c>
      <c r="G1439" t="str">
        <f>MID('For utfylling'!$C1439,4,1)</f>
        <v/>
      </c>
      <c r="H1439" t="str">
        <f>MID('For utfylling'!$C1439,5,1)</f>
        <v/>
      </c>
      <c r="I1439" t="str">
        <f>MID('For utfylling'!$C1439,6,1)</f>
        <v/>
      </c>
      <c r="J1439" t="str">
        <f>MID('For utfylling'!$C1439,7,1)</f>
        <v/>
      </c>
      <c r="K1439" t="str">
        <f>MID('For utfylling'!$C1439,8,1)</f>
        <v/>
      </c>
      <c r="L1439" t="str">
        <f>MID('For utfylling'!$C1439,9,1)</f>
        <v/>
      </c>
      <c r="M1439" t="str">
        <f>MID('For utfylling'!$C1439,10,1)</f>
        <v/>
      </c>
      <c r="N1439" t="str">
        <f>RIGHT('For utfylling'!C1439,1)</f>
        <v/>
      </c>
      <c r="O1439">
        <f>IF(LEN('For utfylling'!C1439)&lt;11,1.1,SUM((D1439*$D$1+E1439*$E$1+F1439*$F$1+G1439*$G$1+H1439*$H$1+I1439*$I$1+J1439*$J$1+K1439*$K$1+L1439*$L$1+M1439*$M$1+N1439*$N$1))/11)</f>
        <v>1.1000000000000001</v>
      </c>
      <c r="P1439">
        <f>IF(LEN('For utfylling'!C1439)&lt;11,1.1,SUM((D1439*$D$2+E1439*$E$2+F1439*$F$2+G1439*$G$2+H1439*$H$2+I1439*$I$2+J1439*$J$2+K1439*$K$2+L1439*$L$2+M1439*$M$2))/11)</f>
        <v>1.1000000000000001</v>
      </c>
      <c r="S1439">
        <f t="shared" si="44"/>
        <v>19</v>
      </c>
      <c r="T1439">
        <f>YEAR('For utfylling'!B1439)</f>
        <v>1900</v>
      </c>
      <c r="U1439">
        <f t="shared" si="45"/>
        <v>1881</v>
      </c>
      <c r="V1439">
        <f>IF(OR(U1439='For utfylling'!F1439,U1439=('For utfylling'!F1439+1),U1439=('For utfylling'!F1439-1)),1,0)</f>
        <v>0</v>
      </c>
    </row>
    <row r="1440" spans="4:22" x14ac:dyDescent="0.2">
      <c r="D1440" t="str">
        <f>MID('For utfylling'!$C1440,1,1)</f>
        <v/>
      </c>
      <c r="E1440" t="str">
        <f>MID('For utfylling'!$C1440,2,1)</f>
        <v/>
      </c>
      <c r="F1440" t="str">
        <f>MID('For utfylling'!$C1440,3,1)</f>
        <v/>
      </c>
      <c r="G1440" t="str">
        <f>MID('For utfylling'!$C1440,4,1)</f>
        <v/>
      </c>
      <c r="H1440" t="str">
        <f>MID('For utfylling'!$C1440,5,1)</f>
        <v/>
      </c>
      <c r="I1440" t="str">
        <f>MID('For utfylling'!$C1440,6,1)</f>
        <v/>
      </c>
      <c r="J1440" t="str">
        <f>MID('For utfylling'!$C1440,7,1)</f>
        <v/>
      </c>
      <c r="K1440" t="str">
        <f>MID('For utfylling'!$C1440,8,1)</f>
        <v/>
      </c>
      <c r="L1440" t="str">
        <f>MID('For utfylling'!$C1440,9,1)</f>
        <v/>
      </c>
      <c r="M1440" t="str">
        <f>MID('For utfylling'!$C1440,10,1)</f>
        <v/>
      </c>
      <c r="N1440" t="str">
        <f>RIGHT('For utfylling'!C1440,1)</f>
        <v/>
      </c>
      <c r="O1440">
        <f>IF(LEN('For utfylling'!C1440)&lt;11,1.1,SUM((D1440*$D$1+E1440*$E$1+F1440*$F$1+G1440*$G$1+H1440*$H$1+I1440*$I$1+J1440*$J$1+K1440*$K$1+L1440*$L$1+M1440*$M$1+N1440*$N$1))/11)</f>
        <v>1.1000000000000001</v>
      </c>
      <c r="P1440">
        <f>IF(LEN('For utfylling'!C1440)&lt;11,1.1,SUM((D1440*$D$2+E1440*$E$2+F1440*$F$2+G1440*$G$2+H1440*$H$2+I1440*$I$2+J1440*$J$2+K1440*$K$2+L1440*$L$2+M1440*$M$2))/11)</f>
        <v>1.1000000000000001</v>
      </c>
      <c r="S1440">
        <f t="shared" si="44"/>
        <v>19</v>
      </c>
      <c r="T1440">
        <f>YEAR('For utfylling'!B1440)</f>
        <v>1900</v>
      </c>
      <c r="U1440">
        <f t="shared" si="45"/>
        <v>1881</v>
      </c>
      <c r="V1440">
        <f>IF(OR(U1440='For utfylling'!F1440,U1440=('For utfylling'!F1440+1),U1440=('For utfylling'!F1440-1)),1,0)</f>
        <v>0</v>
      </c>
    </row>
    <row r="1441" spans="4:22" x14ac:dyDescent="0.2">
      <c r="D1441" t="str">
        <f>MID('For utfylling'!$C1441,1,1)</f>
        <v/>
      </c>
      <c r="E1441" t="str">
        <f>MID('For utfylling'!$C1441,2,1)</f>
        <v/>
      </c>
      <c r="F1441" t="str">
        <f>MID('For utfylling'!$C1441,3,1)</f>
        <v/>
      </c>
      <c r="G1441" t="str">
        <f>MID('For utfylling'!$C1441,4,1)</f>
        <v/>
      </c>
      <c r="H1441" t="str">
        <f>MID('For utfylling'!$C1441,5,1)</f>
        <v/>
      </c>
      <c r="I1441" t="str">
        <f>MID('For utfylling'!$C1441,6,1)</f>
        <v/>
      </c>
      <c r="J1441" t="str">
        <f>MID('For utfylling'!$C1441,7,1)</f>
        <v/>
      </c>
      <c r="K1441" t="str">
        <f>MID('For utfylling'!$C1441,8,1)</f>
        <v/>
      </c>
      <c r="L1441" t="str">
        <f>MID('For utfylling'!$C1441,9,1)</f>
        <v/>
      </c>
      <c r="M1441" t="str">
        <f>MID('For utfylling'!$C1441,10,1)</f>
        <v/>
      </c>
      <c r="N1441" t="str">
        <f>RIGHT('For utfylling'!C1441,1)</f>
        <v/>
      </c>
      <c r="O1441">
        <f>IF(LEN('For utfylling'!C1441)&lt;11,1.1,SUM((D1441*$D$1+E1441*$E$1+F1441*$F$1+G1441*$G$1+H1441*$H$1+I1441*$I$1+J1441*$J$1+K1441*$K$1+L1441*$L$1+M1441*$M$1+N1441*$N$1))/11)</f>
        <v>1.1000000000000001</v>
      </c>
      <c r="P1441">
        <f>IF(LEN('For utfylling'!C1441)&lt;11,1.1,SUM((D1441*$D$2+E1441*$E$2+F1441*$F$2+G1441*$G$2+H1441*$H$2+I1441*$I$2+J1441*$J$2+K1441*$K$2+L1441*$L$2+M1441*$M$2))/11)</f>
        <v>1.1000000000000001</v>
      </c>
      <c r="S1441">
        <f t="shared" si="44"/>
        <v>19</v>
      </c>
      <c r="T1441">
        <f>YEAR('For utfylling'!B1441)</f>
        <v>1900</v>
      </c>
      <c r="U1441">
        <f t="shared" si="45"/>
        <v>1881</v>
      </c>
      <c r="V1441">
        <f>IF(OR(U1441='For utfylling'!F1441,U1441=('For utfylling'!F1441+1),U1441=('For utfylling'!F1441-1)),1,0)</f>
        <v>0</v>
      </c>
    </row>
    <row r="1442" spans="4:22" x14ac:dyDescent="0.2">
      <c r="D1442" t="str">
        <f>MID('For utfylling'!$C1442,1,1)</f>
        <v/>
      </c>
      <c r="E1442" t="str">
        <f>MID('For utfylling'!$C1442,2,1)</f>
        <v/>
      </c>
      <c r="F1442" t="str">
        <f>MID('For utfylling'!$C1442,3,1)</f>
        <v/>
      </c>
      <c r="G1442" t="str">
        <f>MID('For utfylling'!$C1442,4,1)</f>
        <v/>
      </c>
      <c r="H1442" t="str">
        <f>MID('For utfylling'!$C1442,5,1)</f>
        <v/>
      </c>
      <c r="I1442" t="str">
        <f>MID('For utfylling'!$C1442,6,1)</f>
        <v/>
      </c>
      <c r="J1442" t="str">
        <f>MID('For utfylling'!$C1442,7,1)</f>
        <v/>
      </c>
      <c r="K1442" t="str">
        <f>MID('For utfylling'!$C1442,8,1)</f>
        <v/>
      </c>
      <c r="L1442" t="str">
        <f>MID('For utfylling'!$C1442,9,1)</f>
        <v/>
      </c>
      <c r="M1442" t="str">
        <f>MID('For utfylling'!$C1442,10,1)</f>
        <v/>
      </c>
      <c r="N1442" t="str">
        <f>RIGHT('For utfylling'!C1442,1)</f>
        <v/>
      </c>
      <c r="O1442">
        <f>IF(LEN('For utfylling'!C1442)&lt;11,1.1,SUM((D1442*$D$1+E1442*$E$1+F1442*$F$1+G1442*$G$1+H1442*$H$1+I1442*$I$1+J1442*$J$1+K1442*$K$1+L1442*$L$1+M1442*$M$1+N1442*$N$1))/11)</f>
        <v>1.1000000000000001</v>
      </c>
      <c r="P1442">
        <f>IF(LEN('For utfylling'!C1442)&lt;11,1.1,SUM((D1442*$D$2+E1442*$E$2+F1442*$F$2+G1442*$G$2+H1442*$H$2+I1442*$I$2+J1442*$J$2+K1442*$K$2+L1442*$L$2+M1442*$M$2))/11)</f>
        <v>1.1000000000000001</v>
      </c>
      <c r="S1442">
        <f t="shared" si="44"/>
        <v>19</v>
      </c>
      <c r="T1442">
        <f>YEAR('For utfylling'!B1442)</f>
        <v>1900</v>
      </c>
      <c r="U1442">
        <f t="shared" si="45"/>
        <v>1881</v>
      </c>
      <c r="V1442">
        <f>IF(OR(U1442='For utfylling'!F1442,U1442=('For utfylling'!F1442+1),U1442=('For utfylling'!F1442-1)),1,0)</f>
        <v>0</v>
      </c>
    </row>
    <row r="1443" spans="4:22" x14ac:dyDescent="0.2">
      <c r="D1443" t="str">
        <f>MID('For utfylling'!$C1443,1,1)</f>
        <v/>
      </c>
      <c r="E1443" t="str">
        <f>MID('For utfylling'!$C1443,2,1)</f>
        <v/>
      </c>
      <c r="F1443" t="str">
        <f>MID('For utfylling'!$C1443,3,1)</f>
        <v/>
      </c>
      <c r="G1443" t="str">
        <f>MID('For utfylling'!$C1443,4,1)</f>
        <v/>
      </c>
      <c r="H1443" t="str">
        <f>MID('For utfylling'!$C1443,5,1)</f>
        <v/>
      </c>
      <c r="I1443" t="str">
        <f>MID('For utfylling'!$C1443,6,1)</f>
        <v/>
      </c>
      <c r="J1443" t="str">
        <f>MID('For utfylling'!$C1443,7,1)</f>
        <v/>
      </c>
      <c r="K1443" t="str">
        <f>MID('For utfylling'!$C1443,8,1)</f>
        <v/>
      </c>
      <c r="L1443" t="str">
        <f>MID('For utfylling'!$C1443,9,1)</f>
        <v/>
      </c>
      <c r="M1443" t="str">
        <f>MID('For utfylling'!$C1443,10,1)</f>
        <v/>
      </c>
      <c r="N1443" t="str">
        <f>RIGHT('For utfylling'!C1443,1)</f>
        <v/>
      </c>
      <c r="O1443">
        <f>IF(LEN('For utfylling'!C1443)&lt;11,1.1,SUM((D1443*$D$1+E1443*$E$1+F1443*$F$1+G1443*$G$1+H1443*$H$1+I1443*$I$1+J1443*$J$1+K1443*$K$1+L1443*$L$1+M1443*$M$1+N1443*$N$1))/11)</f>
        <v>1.1000000000000001</v>
      </c>
      <c r="P1443">
        <f>IF(LEN('For utfylling'!C1443)&lt;11,1.1,SUM((D1443*$D$2+E1443*$E$2+F1443*$F$2+G1443*$G$2+H1443*$H$2+I1443*$I$2+J1443*$J$2+K1443*$K$2+L1443*$L$2+M1443*$M$2))/11)</f>
        <v>1.1000000000000001</v>
      </c>
      <c r="S1443">
        <f t="shared" si="44"/>
        <v>19</v>
      </c>
      <c r="T1443">
        <f>YEAR('For utfylling'!B1443)</f>
        <v>1900</v>
      </c>
      <c r="U1443">
        <f t="shared" si="45"/>
        <v>1881</v>
      </c>
      <c r="V1443">
        <f>IF(OR(U1443='For utfylling'!F1443,U1443=('For utfylling'!F1443+1),U1443=('For utfylling'!F1443-1)),1,0)</f>
        <v>0</v>
      </c>
    </row>
    <row r="1444" spans="4:22" x14ac:dyDescent="0.2">
      <c r="D1444" t="str">
        <f>MID('For utfylling'!$C1444,1,1)</f>
        <v/>
      </c>
      <c r="E1444" t="str">
        <f>MID('For utfylling'!$C1444,2,1)</f>
        <v/>
      </c>
      <c r="F1444" t="str">
        <f>MID('For utfylling'!$C1444,3,1)</f>
        <v/>
      </c>
      <c r="G1444" t="str">
        <f>MID('For utfylling'!$C1444,4,1)</f>
        <v/>
      </c>
      <c r="H1444" t="str">
        <f>MID('For utfylling'!$C1444,5,1)</f>
        <v/>
      </c>
      <c r="I1444" t="str">
        <f>MID('For utfylling'!$C1444,6,1)</f>
        <v/>
      </c>
      <c r="J1444" t="str">
        <f>MID('For utfylling'!$C1444,7,1)</f>
        <v/>
      </c>
      <c r="K1444" t="str">
        <f>MID('For utfylling'!$C1444,8,1)</f>
        <v/>
      </c>
      <c r="L1444" t="str">
        <f>MID('For utfylling'!$C1444,9,1)</f>
        <v/>
      </c>
      <c r="M1444" t="str">
        <f>MID('For utfylling'!$C1444,10,1)</f>
        <v/>
      </c>
      <c r="N1444" t="str">
        <f>RIGHT('For utfylling'!C1444,1)</f>
        <v/>
      </c>
      <c r="O1444">
        <f>IF(LEN('For utfylling'!C1444)&lt;11,1.1,SUM((D1444*$D$1+E1444*$E$1+F1444*$F$1+G1444*$G$1+H1444*$H$1+I1444*$I$1+J1444*$J$1+K1444*$K$1+L1444*$L$1+M1444*$M$1+N1444*$N$1))/11)</f>
        <v>1.1000000000000001</v>
      </c>
      <c r="P1444">
        <f>IF(LEN('For utfylling'!C1444)&lt;11,1.1,SUM((D1444*$D$2+E1444*$E$2+F1444*$F$2+G1444*$G$2+H1444*$H$2+I1444*$I$2+J1444*$J$2+K1444*$K$2+L1444*$L$2+M1444*$M$2))/11)</f>
        <v>1.1000000000000001</v>
      </c>
      <c r="S1444">
        <f t="shared" si="44"/>
        <v>19</v>
      </c>
      <c r="T1444">
        <f>YEAR('For utfylling'!B1444)</f>
        <v>1900</v>
      </c>
      <c r="U1444">
        <f t="shared" si="45"/>
        <v>1881</v>
      </c>
      <c r="V1444">
        <f>IF(OR(U1444='For utfylling'!F1444,U1444=('For utfylling'!F1444+1),U1444=('For utfylling'!F1444-1)),1,0)</f>
        <v>0</v>
      </c>
    </row>
    <row r="1445" spans="4:22" x14ac:dyDescent="0.2">
      <c r="D1445" t="str">
        <f>MID('For utfylling'!$C1445,1,1)</f>
        <v/>
      </c>
      <c r="E1445" t="str">
        <f>MID('For utfylling'!$C1445,2,1)</f>
        <v/>
      </c>
      <c r="F1445" t="str">
        <f>MID('For utfylling'!$C1445,3,1)</f>
        <v/>
      </c>
      <c r="G1445" t="str">
        <f>MID('For utfylling'!$C1445,4,1)</f>
        <v/>
      </c>
      <c r="H1445" t="str">
        <f>MID('For utfylling'!$C1445,5,1)</f>
        <v/>
      </c>
      <c r="I1445" t="str">
        <f>MID('For utfylling'!$C1445,6,1)</f>
        <v/>
      </c>
      <c r="J1445" t="str">
        <f>MID('For utfylling'!$C1445,7,1)</f>
        <v/>
      </c>
      <c r="K1445" t="str">
        <f>MID('For utfylling'!$C1445,8,1)</f>
        <v/>
      </c>
      <c r="L1445" t="str">
        <f>MID('For utfylling'!$C1445,9,1)</f>
        <v/>
      </c>
      <c r="M1445" t="str">
        <f>MID('For utfylling'!$C1445,10,1)</f>
        <v/>
      </c>
      <c r="N1445" t="str">
        <f>RIGHT('For utfylling'!C1445,1)</f>
        <v/>
      </c>
      <c r="O1445">
        <f>IF(LEN('For utfylling'!C1445)&lt;11,1.1,SUM((D1445*$D$1+E1445*$E$1+F1445*$F$1+G1445*$G$1+H1445*$H$1+I1445*$I$1+J1445*$J$1+K1445*$K$1+L1445*$L$1+M1445*$M$1+N1445*$N$1))/11)</f>
        <v>1.1000000000000001</v>
      </c>
      <c r="P1445">
        <f>IF(LEN('For utfylling'!C1445)&lt;11,1.1,SUM((D1445*$D$2+E1445*$E$2+F1445*$F$2+G1445*$G$2+H1445*$H$2+I1445*$I$2+J1445*$J$2+K1445*$K$2+L1445*$L$2+M1445*$M$2))/11)</f>
        <v>1.1000000000000001</v>
      </c>
      <c r="S1445">
        <f t="shared" si="44"/>
        <v>19</v>
      </c>
      <c r="T1445">
        <f>YEAR('For utfylling'!B1445)</f>
        <v>1900</v>
      </c>
      <c r="U1445">
        <f t="shared" si="45"/>
        <v>1881</v>
      </c>
      <c r="V1445">
        <f>IF(OR(U1445='For utfylling'!F1445,U1445=('For utfylling'!F1445+1),U1445=('For utfylling'!F1445-1)),1,0)</f>
        <v>0</v>
      </c>
    </row>
    <row r="1446" spans="4:22" x14ac:dyDescent="0.2">
      <c r="D1446" t="str">
        <f>MID('For utfylling'!$C1446,1,1)</f>
        <v/>
      </c>
      <c r="E1446" t="str">
        <f>MID('For utfylling'!$C1446,2,1)</f>
        <v/>
      </c>
      <c r="F1446" t="str">
        <f>MID('For utfylling'!$C1446,3,1)</f>
        <v/>
      </c>
      <c r="G1446" t="str">
        <f>MID('For utfylling'!$C1446,4,1)</f>
        <v/>
      </c>
      <c r="H1446" t="str">
        <f>MID('For utfylling'!$C1446,5,1)</f>
        <v/>
      </c>
      <c r="I1446" t="str">
        <f>MID('For utfylling'!$C1446,6,1)</f>
        <v/>
      </c>
      <c r="J1446" t="str">
        <f>MID('For utfylling'!$C1446,7,1)</f>
        <v/>
      </c>
      <c r="K1446" t="str">
        <f>MID('For utfylling'!$C1446,8,1)</f>
        <v/>
      </c>
      <c r="L1446" t="str">
        <f>MID('For utfylling'!$C1446,9,1)</f>
        <v/>
      </c>
      <c r="M1446" t="str">
        <f>MID('For utfylling'!$C1446,10,1)</f>
        <v/>
      </c>
      <c r="N1446" t="str">
        <f>RIGHT('For utfylling'!C1446,1)</f>
        <v/>
      </c>
      <c r="O1446">
        <f>IF(LEN('For utfylling'!C1446)&lt;11,1.1,SUM((D1446*$D$1+E1446*$E$1+F1446*$F$1+G1446*$G$1+H1446*$H$1+I1446*$I$1+J1446*$J$1+K1446*$K$1+L1446*$L$1+M1446*$M$1+N1446*$N$1))/11)</f>
        <v>1.1000000000000001</v>
      </c>
      <c r="P1446">
        <f>IF(LEN('For utfylling'!C1446)&lt;11,1.1,SUM((D1446*$D$2+E1446*$E$2+F1446*$F$2+G1446*$G$2+H1446*$H$2+I1446*$I$2+J1446*$J$2+K1446*$K$2+L1446*$L$2+M1446*$M$2))/11)</f>
        <v>1.1000000000000001</v>
      </c>
      <c r="S1446">
        <f t="shared" si="44"/>
        <v>19</v>
      </c>
      <c r="T1446">
        <f>YEAR('For utfylling'!B1446)</f>
        <v>1900</v>
      </c>
      <c r="U1446">
        <f t="shared" si="45"/>
        <v>1881</v>
      </c>
      <c r="V1446">
        <f>IF(OR(U1446='For utfylling'!F1446,U1446=('For utfylling'!F1446+1),U1446=('For utfylling'!F1446-1)),1,0)</f>
        <v>0</v>
      </c>
    </row>
    <row r="1447" spans="4:22" x14ac:dyDescent="0.2">
      <c r="D1447" t="str">
        <f>MID('For utfylling'!$C1447,1,1)</f>
        <v/>
      </c>
      <c r="E1447" t="str">
        <f>MID('For utfylling'!$C1447,2,1)</f>
        <v/>
      </c>
      <c r="F1447" t="str">
        <f>MID('For utfylling'!$C1447,3,1)</f>
        <v/>
      </c>
      <c r="G1447" t="str">
        <f>MID('For utfylling'!$C1447,4,1)</f>
        <v/>
      </c>
      <c r="H1447" t="str">
        <f>MID('For utfylling'!$C1447,5,1)</f>
        <v/>
      </c>
      <c r="I1447" t="str">
        <f>MID('For utfylling'!$C1447,6,1)</f>
        <v/>
      </c>
      <c r="J1447" t="str">
        <f>MID('For utfylling'!$C1447,7,1)</f>
        <v/>
      </c>
      <c r="K1447" t="str">
        <f>MID('For utfylling'!$C1447,8,1)</f>
        <v/>
      </c>
      <c r="L1447" t="str">
        <f>MID('For utfylling'!$C1447,9,1)</f>
        <v/>
      </c>
      <c r="M1447" t="str">
        <f>MID('For utfylling'!$C1447,10,1)</f>
        <v/>
      </c>
      <c r="N1447" t="str">
        <f>RIGHT('For utfylling'!C1447,1)</f>
        <v/>
      </c>
      <c r="O1447">
        <f>IF(LEN('For utfylling'!C1447)&lt;11,1.1,SUM((D1447*$D$1+E1447*$E$1+F1447*$F$1+G1447*$G$1+H1447*$H$1+I1447*$I$1+J1447*$J$1+K1447*$K$1+L1447*$L$1+M1447*$M$1+N1447*$N$1))/11)</f>
        <v>1.1000000000000001</v>
      </c>
      <c r="P1447">
        <f>IF(LEN('For utfylling'!C1447)&lt;11,1.1,SUM((D1447*$D$2+E1447*$E$2+F1447*$F$2+G1447*$G$2+H1447*$H$2+I1447*$I$2+J1447*$J$2+K1447*$K$2+L1447*$L$2+M1447*$M$2))/11)</f>
        <v>1.1000000000000001</v>
      </c>
      <c r="S1447">
        <f t="shared" si="44"/>
        <v>19</v>
      </c>
      <c r="T1447">
        <f>YEAR('For utfylling'!B1447)</f>
        <v>1900</v>
      </c>
      <c r="U1447">
        <f t="shared" si="45"/>
        <v>1881</v>
      </c>
      <c r="V1447">
        <f>IF(OR(U1447='For utfylling'!F1447,U1447=('For utfylling'!F1447+1),U1447=('For utfylling'!F1447-1)),1,0)</f>
        <v>0</v>
      </c>
    </row>
    <row r="1448" spans="4:22" x14ac:dyDescent="0.2">
      <c r="D1448" t="str">
        <f>MID('For utfylling'!$C1448,1,1)</f>
        <v/>
      </c>
      <c r="E1448" t="str">
        <f>MID('For utfylling'!$C1448,2,1)</f>
        <v/>
      </c>
      <c r="F1448" t="str">
        <f>MID('For utfylling'!$C1448,3,1)</f>
        <v/>
      </c>
      <c r="G1448" t="str">
        <f>MID('For utfylling'!$C1448,4,1)</f>
        <v/>
      </c>
      <c r="H1448" t="str">
        <f>MID('For utfylling'!$C1448,5,1)</f>
        <v/>
      </c>
      <c r="I1448" t="str">
        <f>MID('For utfylling'!$C1448,6,1)</f>
        <v/>
      </c>
      <c r="J1448" t="str">
        <f>MID('For utfylling'!$C1448,7,1)</f>
        <v/>
      </c>
      <c r="K1448" t="str">
        <f>MID('For utfylling'!$C1448,8,1)</f>
        <v/>
      </c>
      <c r="L1448" t="str">
        <f>MID('For utfylling'!$C1448,9,1)</f>
        <v/>
      </c>
      <c r="M1448" t="str">
        <f>MID('For utfylling'!$C1448,10,1)</f>
        <v/>
      </c>
      <c r="N1448" t="str">
        <f>RIGHT('For utfylling'!C1448,1)</f>
        <v/>
      </c>
      <c r="O1448">
        <f>IF(LEN('For utfylling'!C1448)&lt;11,1.1,SUM((D1448*$D$1+E1448*$E$1+F1448*$F$1+G1448*$G$1+H1448*$H$1+I1448*$I$1+J1448*$J$1+K1448*$K$1+L1448*$L$1+M1448*$M$1+N1448*$N$1))/11)</f>
        <v>1.1000000000000001</v>
      </c>
      <c r="P1448">
        <f>IF(LEN('For utfylling'!C1448)&lt;11,1.1,SUM((D1448*$D$2+E1448*$E$2+F1448*$F$2+G1448*$G$2+H1448*$H$2+I1448*$I$2+J1448*$J$2+K1448*$K$2+L1448*$L$2+M1448*$M$2))/11)</f>
        <v>1.1000000000000001</v>
      </c>
      <c r="S1448">
        <f t="shared" si="44"/>
        <v>19</v>
      </c>
      <c r="T1448">
        <f>YEAR('For utfylling'!B1448)</f>
        <v>1900</v>
      </c>
      <c r="U1448">
        <f t="shared" si="45"/>
        <v>1881</v>
      </c>
      <c r="V1448">
        <f>IF(OR(U1448='For utfylling'!F1448,U1448=('For utfylling'!F1448+1),U1448=('For utfylling'!F1448-1)),1,0)</f>
        <v>0</v>
      </c>
    </row>
    <row r="1449" spans="4:22" x14ac:dyDescent="0.2">
      <c r="D1449" t="str">
        <f>MID('For utfylling'!$C1449,1,1)</f>
        <v/>
      </c>
      <c r="E1449" t="str">
        <f>MID('For utfylling'!$C1449,2,1)</f>
        <v/>
      </c>
      <c r="F1449" t="str">
        <f>MID('For utfylling'!$C1449,3,1)</f>
        <v/>
      </c>
      <c r="G1449" t="str">
        <f>MID('For utfylling'!$C1449,4,1)</f>
        <v/>
      </c>
      <c r="H1449" t="str">
        <f>MID('For utfylling'!$C1449,5,1)</f>
        <v/>
      </c>
      <c r="I1449" t="str">
        <f>MID('For utfylling'!$C1449,6,1)</f>
        <v/>
      </c>
      <c r="J1449" t="str">
        <f>MID('For utfylling'!$C1449,7,1)</f>
        <v/>
      </c>
      <c r="K1449" t="str">
        <f>MID('For utfylling'!$C1449,8,1)</f>
        <v/>
      </c>
      <c r="L1449" t="str">
        <f>MID('For utfylling'!$C1449,9,1)</f>
        <v/>
      </c>
      <c r="M1449" t="str">
        <f>MID('For utfylling'!$C1449,10,1)</f>
        <v/>
      </c>
      <c r="N1449" t="str">
        <f>RIGHT('For utfylling'!C1449,1)</f>
        <v/>
      </c>
      <c r="O1449">
        <f>IF(LEN('For utfylling'!C1449)&lt;11,1.1,SUM((D1449*$D$1+E1449*$E$1+F1449*$F$1+G1449*$G$1+H1449*$H$1+I1449*$I$1+J1449*$J$1+K1449*$K$1+L1449*$L$1+M1449*$M$1+N1449*$N$1))/11)</f>
        <v>1.1000000000000001</v>
      </c>
      <c r="P1449">
        <f>IF(LEN('For utfylling'!C1449)&lt;11,1.1,SUM((D1449*$D$2+E1449*$E$2+F1449*$F$2+G1449*$G$2+H1449*$H$2+I1449*$I$2+J1449*$J$2+K1449*$K$2+L1449*$L$2+M1449*$M$2))/11)</f>
        <v>1.1000000000000001</v>
      </c>
      <c r="S1449">
        <f t="shared" si="44"/>
        <v>19</v>
      </c>
      <c r="T1449">
        <f>YEAR('For utfylling'!B1449)</f>
        <v>1900</v>
      </c>
      <c r="U1449">
        <f t="shared" si="45"/>
        <v>1881</v>
      </c>
      <c r="V1449">
        <f>IF(OR(U1449='For utfylling'!F1449,U1449=('For utfylling'!F1449+1),U1449=('For utfylling'!F1449-1)),1,0)</f>
        <v>0</v>
      </c>
    </row>
    <row r="1450" spans="4:22" x14ac:dyDescent="0.2">
      <c r="D1450" t="str">
        <f>MID('For utfylling'!$C1450,1,1)</f>
        <v/>
      </c>
      <c r="E1450" t="str">
        <f>MID('For utfylling'!$C1450,2,1)</f>
        <v/>
      </c>
      <c r="F1450" t="str">
        <f>MID('For utfylling'!$C1450,3,1)</f>
        <v/>
      </c>
      <c r="G1450" t="str">
        <f>MID('For utfylling'!$C1450,4,1)</f>
        <v/>
      </c>
      <c r="H1450" t="str">
        <f>MID('For utfylling'!$C1450,5,1)</f>
        <v/>
      </c>
      <c r="I1450" t="str">
        <f>MID('For utfylling'!$C1450,6,1)</f>
        <v/>
      </c>
      <c r="J1450" t="str">
        <f>MID('For utfylling'!$C1450,7,1)</f>
        <v/>
      </c>
      <c r="K1450" t="str">
        <f>MID('For utfylling'!$C1450,8,1)</f>
        <v/>
      </c>
      <c r="L1450" t="str">
        <f>MID('For utfylling'!$C1450,9,1)</f>
        <v/>
      </c>
      <c r="M1450" t="str">
        <f>MID('For utfylling'!$C1450,10,1)</f>
        <v/>
      </c>
      <c r="N1450" t="str">
        <f>RIGHT('For utfylling'!C1450,1)</f>
        <v/>
      </c>
      <c r="O1450">
        <f>IF(LEN('For utfylling'!C1450)&lt;11,1.1,SUM((D1450*$D$1+E1450*$E$1+F1450*$F$1+G1450*$G$1+H1450*$H$1+I1450*$I$1+J1450*$J$1+K1450*$K$1+L1450*$L$1+M1450*$M$1+N1450*$N$1))/11)</f>
        <v>1.1000000000000001</v>
      </c>
      <c r="P1450">
        <f>IF(LEN('For utfylling'!C1450)&lt;11,1.1,SUM((D1450*$D$2+E1450*$E$2+F1450*$F$2+G1450*$G$2+H1450*$H$2+I1450*$I$2+J1450*$J$2+K1450*$K$2+L1450*$L$2+M1450*$M$2))/11)</f>
        <v>1.1000000000000001</v>
      </c>
      <c r="S1450">
        <f t="shared" si="44"/>
        <v>19</v>
      </c>
      <c r="T1450">
        <f>YEAR('For utfylling'!B1450)</f>
        <v>1900</v>
      </c>
      <c r="U1450">
        <f t="shared" si="45"/>
        <v>1881</v>
      </c>
      <c r="V1450">
        <f>IF(OR(U1450='For utfylling'!F1450,U1450=('For utfylling'!F1450+1),U1450=('For utfylling'!F1450-1)),1,0)</f>
        <v>0</v>
      </c>
    </row>
    <row r="1451" spans="4:22" x14ac:dyDescent="0.2">
      <c r="D1451" t="str">
        <f>MID('For utfylling'!$C1451,1,1)</f>
        <v/>
      </c>
      <c r="E1451" t="str">
        <f>MID('For utfylling'!$C1451,2,1)</f>
        <v/>
      </c>
      <c r="F1451" t="str">
        <f>MID('For utfylling'!$C1451,3,1)</f>
        <v/>
      </c>
      <c r="G1451" t="str">
        <f>MID('For utfylling'!$C1451,4,1)</f>
        <v/>
      </c>
      <c r="H1451" t="str">
        <f>MID('For utfylling'!$C1451,5,1)</f>
        <v/>
      </c>
      <c r="I1451" t="str">
        <f>MID('For utfylling'!$C1451,6,1)</f>
        <v/>
      </c>
      <c r="J1451" t="str">
        <f>MID('For utfylling'!$C1451,7,1)</f>
        <v/>
      </c>
      <c r="K1451" t="str">
        <f>MID('For utfylling'!$C1451,8,1)</f>
        <v/>
      </c>
      <c r="L1451" t="str">
        <f>MID('For utfylling'!$C1451,9,1)</f>
        <v/>
      </c>
      <c r="M1451" t="str">
        <f>MID('For utfylling'!$C1451,10,1)</f>
        <v/>
      </c>
      <c r="N1451" t="str">
        <f>RIGHT('For utfylling'!C1451,1)</f>
        <v/>
      </c>
      <c r="O1451">
        <f>IF(LEN('For utfylling'!C1451)&lt;11,1.1,SUM((D1451*$D$1+E1451*$E$1+F1451*$F$1+G1451*$G$1+H1451*$H$1+I1451*$I$1+J1451*$J$1+K1451*$K$1+L1451*$L$1+M1451*$M$1+N1451*$N$1))/11)</f>
        <v>1.1000000000000001</v>
      </c>
      <c r="P1451">
        <f>IF(LEN('For utfylling'!C1451)&lt;11,1.1,SUM((D1451*$D$2+E1451*$E$2+F1451*$F$2+G1451*$G$2+H1451*$H$2+I1451*$I$2+J1451*$J$2+K1451*$K$2+L1451*$L$2+M1451*$M$2))/11)</f>
        <v>1.1000000000000001</v>
      </c>
      <c r="S1451">
        <f t="shared" si="44"/>
        <v>19</v>
      </c>
      <c r="T1451">
        <f>YEAR('For utfylling'!B1451)</f>
        <v>1900</v>
      </c>
      <c r="U1451">
        <f t="shared" si="45"/>
        <v>1881</v>
      </c>
      <c r="V1451">
        <f>IF(OR(U1451='For utfylling'!F1451,U1451=('For utfylling'!F1451+1),U1451=('For utfylling'!F1451-1)),1,0)</f>
        <v>0</v>
      </c>
    </row>
    <row r="1452" spans="4:22" x14ac:dyDescent="0.2">
      <c r="D1452" t="str">
        <f>MID('For utfylling'!$C1452,1,1)</f>
        <v/>
      </c>
      <c r="E1452" t="str">
        <f>MID('For utfylling'!$C1452,2,1)</f>
        <v/>
      </c>
      <c r="F1452" t="str">
        <f>MID('For utfylling'!$C1452,3,1)</f>
        <v/>
      </c>
      <c r="G1452" t="str">
        <f>MID('For utfylling'!$C1452,4,1)</f>
        <v/>
      </c>
      <c r="H1452" t="str">
        <f>MID('For utfylling'!$C1452,5,1)</f>
        <v/>
      </c>
      <c r="I1452" t="str">
        <f>MID('For utfylling'!$C1452,6,1)</f>
        <v/>
      </c>
      <c r="J1452" t="str">
        <f>MID('For utfylling'!$C1452,7,1)</f>
        <v/>
      </c>
      <c r="K1452" t="str">
        <f>MID('For utfylling'!$C1452,8,1)</f>
        <v/>
      </c>
      <c r="L1452" t="str">
        <f>MID('For utfylling'!$C1452,9,1)</f>
        <v/>
      </c>
      <c r="M1452" t="str">
        <f>MID('For utfylling'!$C1452,10,1)</f>
        <v/>
      </c>
      <c r="N1452" t="str">
        <f>RIGHT('For utfylling'!C1452,1)</f>
        <v/>
      </c>
      <c r="O1452">
        <f>IF(LEN('For utfylling'!C1452)&lt;11,1.1,SUM((D1452*$D$1+E1452*$E$1+F1452*$F$1+G1452*$G$1+H1452*$H$1+I1452*$I$1+J1452*$J$1+K1452*$K$1+L1452*$L$1+M1452*$M$1+N1452*$N$1))/11)</f>
        <v>1.1000000000000001</v>
      </c>
      <c r="P1452">
        <f>IF(LEN('For utfylling'!C1452)&lt;11,1.1,SUM((D1452*$D$2+E1452*$E$2+F1452*$F$2+G1452*$G$2+H1452*$H$2+I1452*$I$2+J1452*$J$2+K1452*$K$2+L1452*$L$2+M1452*$M$2))/11)</f>
        <v>1.1000000000000001</v>
      </c>
      <c r="S1452">
        <f t="shared" si="44"/>
        <v>19</v>
      </c>
      <c r="T1452">
        <f>YEAR('For utfylling'!B1452)</f>
        <v>1900</v>
      </c>
      <c r="U1452">
        <f t="shared" si="45"/>
        <v>1881</v>
      </c>
      <c r="V1452">
        <f>IF(OR(U1452='For utfylling'!F1452,U1452=('For utfylling'!F1452+1),U1452=('For utfylling'!F1452-1)),1,0)</f>
        <v>0</v>
      </c>
    </row>
    <row r="1453" spans="4:22" x14ac:dyDescent="0.2">
      <c r="D1453" t="str">
        <f>MID('For utfylling'!$C1453,1,1)</f>
        <v/>
      </c>
      <c r="E1453" t="str">
        <f>MID('For utfylling'!$C1453,2,1)</f>
        <v/>
      </c>
      <c r="F1453" t="str">
        <f>MID('For utfylling'!$C1453,3,1)</f>
        <v/>
      </c>
      <c r="G1453" t="str">
        <f>MID('For utfylling'!$C1453,4,1)</f>
        <v/>
      </c>
      <c r="H1453" t="str">
        <f>MID('For utfylling'!$C1453,5,1)</f>
        <v/>
      </c>
      <c r="I1453" t="str">
        <f>MID('For utfylling'!$C1453,6,1)</f>
        <v/>
      </c>
      <c r="J1453" t="str">
        <f>MID('For utfylling'!$C1453,7,1)</f>
        <v/>
      </c>
      <c r="K1453" t="str">
        <f>MID('For utfylling'!$C1453,8,1)</f>
        <v/>
      </c>
      <c r="L1453" t="str">
        <f>MID('For utfylling'!$C1453,9,1)</f>
        <v/>
      </c>
      <c r="M1453" t="str">
        <f>MID('For utfylling'!$C1453,10,1)</f>
        <v/>
      </c>
      <c r="N1453" t="str">
        <f>RIGHT('For utfylling'!C1453,1)</f>
        <v/>
      </c>
      <c r="O1453">
        <f>IF(LEN('For utfylling'!C1453)&lt;11,1.1,SUM((D1453*$D$1+E1453*$E$1+F1453*$F$1+G1453*$G$1+H1453*$H$1+I1453*$I$1+J1453*$J$1+K1453*$K$1+L1453*$L$1+M1453*$M$1+N1453*$N$1))/11)</f>
        <v>1.1000000000000001</v>
      </c>
      <c r="P1453">
        <f>IF(LEN('For utfylling'!C1453)&lt;11,1.1,SUM((D1453*$D$2+E1453*$E$2+F1453*$F$2+G1453*$G$2+H1453*$H$2+I1453*$I$2+J1453*$J$2+K1453*$K$2+L1453*$L$2+M1453*$M$2))/11)</f>
        <v>1.1000000000000001</v>
      </c>
      <c r="S1453">
        <f t="shared" si="44"/>
        <v>19</v>
      </c>
      <c r="T1453">
        <f>YEAR('For utfylling'!B1453)</f>
        <v>1900</v>
      </c>
      <c r="U1453">
        <f t="shared" si="45"/>
        <v>1881</v>
      </c>
      <c r="V1453">
        <f>IF(OR(U1453='For utfylling'!F1453,U1453=('For utfylling'!F1453+1),U1453=('For utfylling'!F1453-1)),1,0)</f>
        <v>0</v>
      </c>
    </row>
    <row r="1454" spans="4:22" x14ac:dyDescent="0.2">
      <c r="D1454" t="str">
        <f>MID('For utfylling'!$C1454,1,1)</f>
        <v/>
      </c>
      <c r="E1454" t="str">
        <f>MID('For utfylling'!$C1454,2,1)</f>
        <v/>
      </c>
      <c r="F1454" t="str">
        <f>MID('For utfylling'!$C1454,3,1)</f>
        <v/>
      </c>
      <c r="G1454" t="str">
        <f>MID('For utfylling'!$C1454,4,1)</f>
        <v/>
      </c>
      <c r="H1454" t="str">
        <f>MID('For utfylling'!$C1454,5,1)</f>
        <v/>
      </c>
      <c r="I1454" t="str">
        <f>MID('For utfylling'!$C1454,6,1)</f>
        <v/>
      </c>
      <c r="J1454" t="str">
        <f>MID('For utfylling'!$C1454,7,1)</f>
        <v/>
      </c>
      <c r="K1454" t="str">
        <f>MID('For utfylling'!$C1454,8,1)</f>
        <v/>
      </c>
      <c r="L1454" t="str">
        <f>MID('For utfylling'!$C1454,9,1)</f>
        <v/>
      </c>
      <c r="M1454" t="str">
        <f>MID('For utfylling'!$C1454,10,1)</f>
        <v/>
      </c>
      <c r="N1454" t="str">
        <f>RIGHT('For utfylling'!C1454,1)</f>
        <v/>
      </c>
      <c r="O1454">
        <f>IF(LEN('For utfylling'!C1454)&lt;11,1.1,SUM((D1454*$D$1+E1454*$E$1+F1454*$F$1+G1454*$G$1+H1454*$H$1+I1454*$I$1+J1454*$J$1+K1454*$K$1+L1454*$L$1+M1454*$M$1+N1454*$N$1))/11)</f>
        <v>1.1000000000000001</v>
      </c>
      <c r="P1454">
        <f>IF(LEN('For utfylling'!C1454)&lt;11,1.1,SUM((D1454*$D$2+E1454*$E$2+F1454*$F$2+G1454*$G$2+H1454*$H$2+I1454*$I$2+J1454*$J$2+K1454*$K$2+L1454*$L$2+M1454*$M$2))/11)</f>
        <v>1.1000000000000001</v>
      </c>
      <c r="S1454">
        <f t="shared" si="44"/>
        <v>19</v>
      </c>
      <c r="T1454">
        <f>YEAR('For utfylling'!B1454)</f>
        <v>1900</v>
      </c>
      <c r="U1454">
        <f t="shared" si="45"/>
        <v>1881</v>
      </c>
      <c r="V1454">
        <f>IF(OR(U1454='For utfylling'!F1454,U1454=('For utfylling'!F1454+1),U1454=('For utfylling'!F1454-1)),1,0)</f>
        <v>0</v>
      </c>
    </row>
    <row r="1455" spans="4:22" x14ac:dyDescent="0.2">
      <c r="D1455" t="str">
        <f>MID('For utfylling'!$C1455,1,1)</f>
        <v/>
      </c>
      <c r="E1455" t="str">
        <f>MID('For utfylling'!$C1455,2,1)</f>
        <v/>
      </c>
      <c r="F1455" t="str">
        <f>MID('For utfylling'!$C1455,3,1)</f>
        <v/>
      </c>
      <c r="G1455" t="str">
        <f>MID('For utfylling'!$C1455,4,1)</f>
        <v/>
      </c>
      <c r="H1455" t="str">
        <f>MID('For utfylling'!$C1455,5,1)</f>
        <v/>
      </c>
      <c r="I1455" t="str">
        <f>MID('For utfylling'!$C1455,6,1)</f>
        <v/>
      </c>
      <c r="J1455" t="str">
        <f>MID('For utfylling'!$C1455,7,1)</f>
        <v/>
      </c>
      <c r="K1455" t="str">
        <f>MID('For utfylling'!$C1455,8,1)</f>
        <v/>
      </c>
      <c r="L1455" t="str">
        <f>MID('For utfylling'!$C1455,9,1)</f>
        <v/>
      </c>
      <c r="M1455" t="str">
        <f>MID('For utfylling'!$C1455,10,1)</f>
        <v/>
      </c>
      <c r="N1455" t="str">
        <f>RIGHT('For utfylling'!C1455,1)</f>
        <v/>
      </c>
      <c r="O1455">
        <f>IF(LEN('For utfylling'!C1455)&lt;11,1.1,SUM((D1455*$D$1+E1455*$E$1+F1455*$F$1+G1455*$G$1+H1455*$H$1+I1455*$I$1+J1455*$J$1+K1455*$K$1+L1455*$L$1+M1455*$M$1+N1455*$N$1))/11)</f>
        <v>1.1000000000000001</v>
      </c>
      <c r="P1455">
        <f>IF(LEN('For utfylling'!C1455)&lt;11,1.1,SUM((D1455*$D$2+E1455*$E$2+F1455*$F$2+G1455*$G$2+H1455*$H$2+I1455*$I$2+J1455*$J$2+K1455*$K$2+L1455*$L$2+M1455*$M$2))/11)</f>
        <v>1.1000000000000001</v>
      </c>
      <c r="S1455">
        <f t="shared" si="44"/>
        <v>19</v>
      </c>
      <c r="T1455">
        <f>YEAR('For utfylling'!B1455)</f>
        <v>1900</v>
      </c>
      <c r="U1455">
        <f t="shared" si="45"/>
        <v>1881</v>
      </c>
      <c r="V1455">
        <f>IF(OR(U1455='For utfylling'!F1455,U1455=('For utfylling'!F1455+1),U1455=('For utfylling'!F1455-1)),1,0)</f>
        <v>0</v>
      </c>
    </row>
    <row r="1456" spans="4:22" x14ac:dyDescent="0.2">
      <c r="D1456" t="str">
        <f>MID('For utfylling'!$C1456,1,1)</f>
        <v/>
      </c>
      <c r="E1456" t="str">
        <f>MID('For utfylling'!$C1456,2,1)</f>
        <v/>
      </c>
      <c r="F1456" t="str">
        <f>MID('For utfylling'!$C1456,3,1)</f>
        <v/>
      </c>
      <c r="G1456" t="str">
        <f>MID('For utfylling'!$C1456,4,1)</f>
        <v/>
      </c>
      <c r="H1456" t="str">
        <f>MID('For utfylling'!$C1456,5,1)</f>
        <v/>
      </c>
      <c r="I1456" t="str">
        <f>MID('For utfylling'!$C1456,6,1)</f>
        <v/>
      </c>
      <c r="J1456" t="str">
        <f>MID('For utfylling'!$C1456,7,1)</f>
        <v/>
      </c>
      <c r="K1456" t="str">
        <f>MID('For utfylling'!$C1456,8,1)</f>
        <v/>
      </c>
      <c r="L1456" t="str">
        <f>MID('For utfylling'!$C1456,9,1)</f>
        <v/>
      </c>
      <c r="M1456" t="str">
        <f>MID('For utfylling'!$C1456,10,1)</f>
        <v/>
      </c>
      <c r="N1456" t="str">
        <f>RIGHT('For utfylling'!C1456,1)</f>
        <v/>
      </c>
      <c r="O1456">
        <f>IF(LEN('For utfylling'!C1456)&lt;11,1.1,SUM((D1456*$D$1+E1456*$E$1+F1456*$F$1+G1456*$G$1+H1456*$H$1+I1456*$I$1+J1456*$J$1+K1456*$K$1+L1456*$L$1+M1456*$M$1+N1456*$N$1))/11)</f>
        <v>1.1000000000000001</v>
      </c>
      <c r="P1456">
        <f>IF(LEN('For utfylling'!C1456)&lt;11,1.1,SUM((D1456*$D$2+E1456*$E$2+F1456*$F$2+G1456*$G$2+H1456*$H$2+I1456*$I$2+J1456*$J$2+K1456*$K$2+L1456*$L$2+M1456*$M$2))/11)</f>
        <v>1.1000000000000001</v>
      </c>
      <c r="S1456">
        <f t="shared" si="44"/>
        <v>19</v>
      </c>
      <c r="T1456">
        <f>YEAR('For utfylling'!B1456)</f>
        <v>1900</v>
      </c>
      <c r="U1456">
        <f t="shared" si="45"/>
        <v>1881</v>
      </c>
      <c r="V1456">
        <f>IF(OR(U1456='For utfylling'!F1456,U1456=('For utfylling'!F1456+1),U1456=('For utfylling'!F1456-1)),1,0)</f>
        <v>0</v>
      </c>
    </row>
    <row r="1457" spans="4:22" x14ac:dyDescent="0.2">
      <c r="D1457" t="str">
        <f>MID('For utfylling'!$C1457,1,1)</f>
        <v/>
      </c>
      <c r="E1457" t="str">
        <f>MID('For utfylling'!$C1457,2,1)</f>
        <v/>
      </c>
      <c r="F1457" t="str">
        <f>MID('For utfylling'!$C1457,3,1)</f>
        <v/>
      </c>
      <c r="G1457" t="str">
        <f>MID('For utfylling'!$C1457,4,1)</f>
        <v/>
      </c>
      <c r="H1457" t="str">
        <f>MID('For utfylling'!$C1457,5,1)</f>
        <v/>
      </c>
      <c r="I1457" t="str">
        <f>MID('For utfylling'!$C1457,6,1)</f>
        <v/>
      </c>
      <c r="J1457" t="str">
        <f>MID('For utfylling'!$C1457,7,1)</f>
        <v/>
      </c>
      <c r="K1457" t="str">
        <f>MID('For utfylling'!$C1457,8,1)</f>
        <v/>
      </c>
      <c r="L1457" t="str">
        <f>MID('For utfylling'!$C1457,9,1)</f>
        <v/>
      </c>
      <c r="M1457" t="str">
        <f>MID('For utfylling'!$C1457,10,1)</f>
        <v/>
      </c>
      <c r="N1457" t="str">
        <f>RIGHT('For utfylling'!C1457,1)</f>
        <v/>
      </c>
      <c r="O1457">
        <f>IF(LEN('For utfylling'!C1457)&lt;11,1.1,SUM((D1457*$D$1+E1457*$E$1+F1457*$F$1+G1457*$G$1+H1457*$H$1+I1457*$I$1+J1457*$J$1+K1457*$K$1+L1457*$L$1+M1457*$M$1+N1457*$N$1))/11)</f>
        <v>1.1000000000000001</v>
      </c>
      <c r="P1457">
        <f>IF(LEN('For utfylling'!C1457)&lt;11,1.1,SUM((D1457*$D$2+E1457*$E$2+F1457*$F$2+G1457*$G$2+H1457*$H$2+I1457*$I$2+J1457*$J$2+K1457*$K$2+L1457*$L$2+M1457*$M$2))/11)</f>
        <v>1.1000000000000001</v>
      </c>
      <c r="S1457">
        <f t="shared" si="44"/>
        <v>19</v>
      </c>
      <c r="T1457">
        <f>YEAR('For utfylling'!B1457)</f>
        <v>1900</v>
      </c>
      <c r="U1457">
        <f t="shared" si="45"/>
        <v>1881</v>
      </c>
      <c r="V1457">
        <f>IF(OR(U1457='For utfylling'!F1457,U1457=('For utfylling'!F1457+1),U1457=('For utfylling'!F1457-1)),1,0)</f>
        <v>0</v>
      </c>
    </row>
    <row r="1458" spans="4:22" x14ac:dyDescent="0.2">
      <c r="D1458" t="str">
        <f>MID('For utfylling'!$C1458,1,1)</f>
        <v/>
      </c>
      <c r="E1458" t="str">
        <f>MID('For utfylling'!$C1458,2,1)</f>
        <v/>
      </c>
      <c r="F1458" t="str">
        <f>MID('For utfylling'!$C1458,3,1)</f>
        <v/>
      </c>
      <c r="G1458" t="str">
        <f>MID('For utfylling'!$C1458,4,1)</f>
        <v/>
      </c>
      <c r="H1458" t="str">
        <f>MID('For utfylling'!$C1458,5,1)</f>
        <v/>
      </c>
      <c r="I1458" t="str">
        <f>MID('For utfylling'!$C1458,6,1)</f>
        <v/>
      </c>
      <c r="J1458" t="str">
        <f>MID('For utfylling'!$C1458,7,1)</f>
        <v/>
      </c>
      <c r="K1458" t="str">
        <f>MID('For utfylling'!$C1458,8,1)</f>
        <v/>
      </c>
      <c r="L1458" t="str">
        <f>MID('For utfylling'!$C1458,9,1)</f>
        <v/>
      </c>
      <c r="M1458" t="str">
        <f>MID('For utfylling'!$C1458,10,1)</f>
        <v/>
      </c>
      <c r="N1458" t="str">
        <f>RIGHT('For utfylling'!C1458,1)</f>
        <v/>
      </c>
      <c r="O1458">
        <f>IF(LEN('For utfylling'!C1458)&lt;11,1.1,SUM((D1458*$D$1+E1458*$E$1+F1458*$F$1+G1458*$G$1+H1458*$H$1+I1458*$I$1+J1458*$J$1+K1458*$K$1+L1458*$L$1+M1458*$M$1+N1458*$N$1))/11)</f>
        <v>1.1000000000000001</v>
      </c>
      <c r="P1458">
        <f>IF(LEN('For utfylling'!C1458)&lt;11,1.1,SUM((D1458*$D$2+E1458*$E$2+F1458*$F$2+G1458*$G$2+H1458*$H$2+I1458*$I$2+J1458*$J$2+K1458*$K$2+L1458*$L$2+M1458*$M$2))/11)</f>
        <v>1.1000000000000001</v>
      </c>
      <c r="S1458">
        <f t="shared" si="44"/>
        <v>19</v>
      </c>
      <c r="T1458">
        <f>YEAR('For utfylling'!B1458)</f>
        <v>1900</v>
      </c>
      <c r="U1458">
        <f t="shared" si="45"/>
        <v>1881</v>
      </c>
      <c r="V1458">
        <f>IF(OR(U1458='For utfylling'!F1458,U1458=('For utfylling'!F1458+1),U1458=('For utfylling'!F1458-1)),1,0)</f>
        <v>0</v>
      </c>
    </row>
    <row r="1459" spans="4:22" x14ac:dyDescent="0.2">
      <c r="D1459" t="str">
        <f>MID('For utfylling'!$C1459,1,1)</f>
        <v/>
      </c>
      <c r="E1459" t="str">
        <f>MID('For utfylling'!$C1459,2,1)</f>
        <v/>
      </c>
      <c r="F1459" t="str">
        <f>MID('For utfylling'!$C1459,3,1)</f>
        <v/>
      </c>
      <c r="G1459" t="str">
        <f>MID('For utfylling'!$C1459,4,1)</f>
        <v/>
      </c>
      <c r="H1459" t="str">
        <f>MID('For utfylling'!$C1459,5,1)</f>
        <v/>
      </c>
      <c r="I1459" t="str">
        <f>MID('For utfylling'!$C1459,6,1)</f>
        <v/>
      </c>
      <c r="J1459" t="str">
        <f>MID('For utfylling'!$C1459,7,1)</f>
        <v/>
      </c>
      <c r="K1459" t="str">
        <f>MID('For utfylling'!$C1459,8,1)</f>
        <v/>
      </c>
      <c r="L1459" t="str">
        <f>MID('For utfylling'!$C1459,9,1)</f>
        <v/>
      </c>
      <c r="M1459" t="str">
        <f>MID('For utfylling'!$C1459,10,1)</f>
        <v/>
      </c>
      <c r="N1459" t="str">
        <f>RIGHT('For utfylling'!C1459,1)</f>
        <v/>
      </c>
      <c r="O1459">
        <f>IF(LEN('For utfylling'!C1459)&lt;11,1.1,SUM((D1459*$D$1+E1459*$E$1+F1459*$F$1+G1459*$G$1+H1459*$H$1+I1459*$I$1+J1459*$J$1+K1459*$K$1+L1459*$L$1+M1459*$M$1+N1459*$N$1))/11)</f>
        <v>1.1000000000000001</v>
      </c>
      <c r="P1459">
        <f>IF(LEN('For utfylling'!C1459)&lt;11,1.1,SUM((D1459*$D$2+E1459*$E$2+F1459*$F$2+G1459*$G$2+H1459*$H$2+I1459*$I$2+J1459*$J$2+K1459*$K$2+L1459*$L$2+M1459*$M$2))/11)</f>
        <v>1.1000000000000001</v>
      </c>
      <c r="S1459">
        <f t="shared" si="44"/>
        <v>19</v>
      </c>
      <c r="T1459">
        <f>YEAR('For utfylling'!B1459)</f>
        <v>1900</v>
      </c>
      <c r="U1459">
        <f t="shared" si="45"/>
        <v>1881</v>
      </c>
      <c r="V1459">
        <f>IF(OR(U1459='For utfylling'!F1459,U1459=('For utfylling'!F1459+1),U1459=('For utfylling'!F1459-1)),1,0)</f>
        <v>0</v>
      </c>
    </row>
    <row r="1460" spans="4:22" x14ac:dyDescent="0.2">
      <c r="D1460" t="str">
        <f>MID('For utfylling'!$C1460,1,1)</f>
        <v/>
      </c>
      <c r="E1460" t="str">
        <f>MID('For utfylling'!$C1460,2,1)</f>
        <v/>
      </c>
      <c r="F1460" t="str">
        <f>MID('For utfylling'!$C1460,3,1)</f>
        <v/>
      </c>
      <c r="G1460" t="str">
        <f>MID('For utfylling'!$C1460,4,1)</f>
        <v/>
      </c>
      <c r="H1460" t="str">
        <f>MID('For utfylling'!$C1460,5,1)</f>
        <v/>
      </c>
      <c r="I1460" t="str">
        <f>MID('For utfylling'!$C1460,6,1)</f>
        <v/>
      </c>
      <c r="J1460" t="str">
        <f>MID('For utfylling'!$C1460,7,1)</f>
        <v/>
      </c>
      <c r="K1460" t="str">
        <f>MID('For utfylling'!$C1460,8,1)</f>
        <v/>
      </c>
      <c r="L1460" t="str">
        <f>MID('For utfylling'!$C1460,9,1)</f>
        <v/>
      </c>
      <c r="M1460" t="str">
        <f>MID('For utfylling'!$C1460,10,1)</f>
        <v/>
      </c>
      <c r="N1460" t="str">
        <f>RIGHT('For utfylling'!C1460,1)</f>
        <v/>
      </c>
      <c r="O1460">
        <f>IF(LEN('For utfylling'!C1460)&lt;11,1.1,SUM((D1460*$D$1+E1460*$E$1+F1460*$F$1+G1460*$G$1+H1460*$H$1+I1460*$I$1+J1460*$J$1+K1460*$K$1+L1460*$L$1+M1460*$M$1+N1460*$N$1))/11)</f>
        <v>1.1000000000000001</v>
      </c>
      <c r="P1460">
        <f>IF(LEN('For utfylling'!C1460)&lt;11,1.1,SUM((D1460*$D$2+E1460*$E$2+F1460*$F$2+G1460*$G$2+H1460*$H$2+I1460*$I$2+J1460*$J$2+K1460*$K$2+L1460*$L$2+M1460*$M$2))/11)</f>
        <v>1.1000000000000001</v>
      </c>
      <c r="S1460">
        <f t="shared" si="44"/>
        <v>19</v>
      </c>
      <c r="T1460">
        <f>YEAR('For utfylling'!B1460)</f>
        <v>1900</v>
      </c>
      <c r="U1460">
        <f t="shared" si="45"/>
        <v>1881</v>
      </c>
      <c r="V1460">
        <f>IF(OR(U1460='For utfylling'!F1460,U1460=('For utfylling'!F1460+1),U1460=('For utfylling'!F1460-1)),1,0)</f>
        <v>0</v>
      </c>
    </row>
    <row r="1461" spans="4:22" x14ac:dyDescent="0.2">
      <c r="D1461" t="str">
        <f>MID('For utfylling'!$C1461,1,1)</f>
        <v/>
      </c>
      <c r="E1461" t="str">
        <f>MID('For utfylling'!$C1461,2,1)</f>
        <v/>
      </c>
      <c r="F1461" t="str">
        <f>MID('For utfylling'!$C1461,3,1)</f>
        <v/>
      </c>
      <c r="G1461" t="str">
        <f>MID('For utfylling'!$C1461,4,1)</f>
        <v/>
      </c>
      <c r="H1461" t="str">
        <f>MID('For utfylling'!$C1461,5,1)</f>
        <v/>
      </c>
      <c r="I1461" t="str">
        <f>MID('For utfylling'!$C1461,6,1)</f>
        <v/>
      </c>
      <c r="J1461" t="str">
        <f>MID('For utfylling'!$C1461,7,1)</f>
        <v/>
      </c>
      <c r="K1461" t="str">
        <f>MID('For utfylling'!$C1461,8,1)</f>
        <v/>
      </c>
      <c r="L1461" t="str">
        <f>MID('For utfylling'!$C1461,9,1)</f>
        <v/>
      </c>
      <c r="M1461" t="str">
        <f>MID('For utfylling'!$C1461,10,1)</f>
        <v/>
      </c>
      <c r="N1461" t="str">
        <f>RIGHT('For utfylling'!C1461,1)</f>
        <v/>
      </c>
      <c r="O1461">
        <f>IF(LEN('For utfylling'!C1461)&lt;11,1.1,SUM((D1461*$D$1+E1461*$E$1+F1461*$F$1+G1461*$G$1+H1461*$H$1+I1461*$I$1+J1461*$J$1+K1461*$K$1+L1461*$L$1+M1461*$M$1+N1461*$N$1))/11)</f>
        <v>1.1000000000000001</v>
      </c>
      <c r="P1461">
        <f>IF(LEN('For utfylling'!C1461)&lt;11,1.1,SUM((D1461*$D$2+E1461*$E$2+F1461*$F$2+G1461*$G$2+H1461*$H$2+I1461*$I$2+J1461*$J$2+K1461*$K$2+L1461*$L$2+M1461*$M$2))/11)</f>
        <v>1.1000000000000001</v>
      </c>
      <c r="S1461">
        <f t="shared" si="44"/>
        <v>19</v>
      </c>
      <c r="T1461">
        <f>YEAR('For utfylling'!B1461)</f>
        <v>1900</v>
      </c>
      <c r="U1461">
        <f t="shared" si="45"/>
        <v>1881</v>
      </c>
      <c r="V1461">
        <f>IF(OR(U1461='For utfylling'!F1461,U1461=('For utfylling'!F1461+1),U1461=('For utfylling'!F1461-1)),1,0)</f>
        <v>0</v>
      </c>
    </row>
    <row r="1462" spans="4:22" x14ac:dyDescent="0.2">
      <c r="D1462" t="str">
        <f>MID('For utfylling'!$C1462,1,1)</f>
        <v/>
      </c>
      <c r="E1462" t="str">
        <f>MID('For utfylling'!$C1462,2,1)</f>
        <v/>
      </c>
      <c r="F1462" t="str">
        <f>MID('For utfylling'!$C1462,3,1)</f>
        <v/>
      </c>
      <c r="G1462" t="str">
        <f>MID('For utfylling'!$C1462,4,1)</f>
        <v/>
      </c>
      <c r="H1462" t="str">
        <f>MID('For utfylling'!$C1462,5,1)</f>
        <v/>
      </c>
      <c r="I1462" t="str">
        <f>MID('For utfylling'!$C1462,6,1)</f>
        <v/>
      </c>
      <c r="J1462" t="str">
        <f>MID('For utfylling'!$C1462,7,1)</f>
        <v/>
      </c>
      <c r="K1462" t="str">
        <f>MID('For utfylling'!$C1462,8,1)</f>
        <v/>
      </c>
      <c r="L1462" t="str">
        <f>MID('For utfylling'!$C1462,9,1)</f>
        <v/>
      </c>
      <c r="M1462" t="str">
        <f>MID('For utfylling'!$C1462,10,1)</f>
        <v/>
      </c>
      <c r="N1462" t="str">
        <f>RIGHT('For utfylling'!C1462,1)</f>
        <v/>
      </c>
      <c r="O1462">
        <f>IF(LEN('For utfylling'!C1462)&lt;11,1.1,SUM((D1462*$D$1+E1462*$E$1+F1462*$F$1+G1462*$G$1+H1462*$H$1+I1462*$I$1+J1462*$J$1+K1462*$K$1+L1462*$L$1+M1462*$M$1+N1462*$N$1))/11)</f>
        <v>1.1000000000000001</v>
      </c>
      <c r="P1462">
        <f>IF(LEN('For utfylling'!C1462)&lt;11,1.1,SUM((D1462*$D$2+E1462*$E$2+F1462*$F$2+G1462*$G$2+H1462*$H$2+I1462*$I$2+J1462*$J$2+K1462*$K$2+L1462*$L$2+M1462*$M$2))/11)</f>
        <v>1.1000000000000001</v>
      </c>
      <c r="S1462">
        <f t="shared" si="44"/>
        <v>19</v>
      </c>
      <c r="T1462">
        <f>YEAR('For utfylling'!B1462)</f>
        <v>1900</v>
      </c>
      <c r="U1462">
        <f t="shared" si="45"/>
        <v>1881</v>
      </c>
      <c r="V1462">
        <f>IF(OR(U1462='For utfylling'!F1462,U1462=('For utfylling'!F1462+1),U1462=('For utfylling'!F1462-1)),1,0)</f>
        <v>0</v>
      </c>
    </row>
    <row r="1463" spans="4:22" x14ac:dyDescent="0.2">
      <c r="D1463" t="str">
        <f>MID('For utfylling'!$C1463,1,1)</f>
        <v/>
      </c>
      <c r="E1463" t="str">
        <f>MID('For utfylling'!$C1463,2,1)</f>
        <v/>
      </c>
      <c r="F1463" t="str">
        <f>MID('For utfylling'!$C1463,3,1)</f>
        <v/>
      </c>
      <c r="G1463" t="str">
        <f>MID('For utfylling'!$C1463,4,1)</f>
        <v/>
      </c>
      <c r="H1463" t="str">
        <f>MID('For utfylling'!$C1463,5,1)</f>
        <v/>
      </c>
      <c r="I1463" t="str">
        <f>MID('For utfylling'!$C1463,6,1)</f>
        <v/>
      </c>
      <c r="J1463" t="str">
        <f>MID('For utfylling'!$C1463,7,1)</f>
        <v/>
      </c>
      <c r="K1463" t="str">
        <f>MID('For utfylling'!$C1463,8,1)</f>
        <v/>
      </c>
      <c r="L1463" t="str">
        <f>MID('For utfylling'!$C1463,9,1)</f>
        <v/>
      </c>
      <c r="M1463" t="str">
        <f>MID('For utfylling'!$C1463,10,1)</f>
        <v/>
      </c>
      <c r="N1463" t="str">
        <f>RIGHT('For utfylling'!C1463,1)</f>
        <v/>
      </c>
      <c r="O1463">
        <f>IF(LEN('For utfylling'!C1463)&lt;11,1.1,SUM((D1463*$D$1+E1463*$E$1+F1463*$F$1+G1463*$G$1+H1463*$H$1+I1463*$I$1+J1463*$J$1+K1463*$K$1+L1463*$L$1+M1463*$M$1+N1463*$N$1))/11)</f>
        <v>1.1000000000000001</v>
      </c>
      <c r="P1463">
        <f>IF(LEN('For utfylling'!C1463)&lt;11,1.1,SUM((D1463*$D$2+E1463*$E$2+F1463*$F$2+G1463*$G$2+H1463*$H$2+I1463*$I$2+J1463*$J$2+K1463*$K$2+L1463*$L$2+M1463*$M$2))/11)</f>
        <v>1.1000000000000001</v>
      </c>
      <c r="S1463">
        <f t="shared" si="44"/>
        <v>19</v>
      </c>
      <c r="T1463">
        <f>YEAR('For utfylling'!B1463)</f>
        <v>1900</v>
      </c>
      <c r="U1463">
        <f t="shared" si="45"/>
        <v>1881</v>
      </c>
      <c r="V1463">
        <f>IF(OR(U1463='For utfylling'!F1463,U1463=('For utfylling'!F1463+1),U1463=('For utfylling'!F1463-1)),1,0)</f>
        <v>0</v>
      </c>
    </row>
    <row r="1464" spans="4:22" x14ac:dyDescent="0.2">
      <c r="D1464" t="str">
        <f>MID('For utfylling'!$C1464,1,1)</f>
        <v/>
      </c>
      <c r="E1464" t="str">
        <f>MID('For utfylling'!$C1464,2,1)</f>
        <v/>
      </c>
      <c r="F1464" t="str">
        <f>MID('For utfylling'!$C1464,3,1)</f>
        <v/>
      </c>
      <c r="G1464" t="str">
        <f>MID('For utfylling'!$C1464,4,1)</f>
        <v/>
      </c>
      <c r="H1464" t="str">
        <f>MID('For utfylling'!$C1464,5,1)</f>
        <v/>
      </c>
      <c r="I1464" t="str">
        <f>MID('For utfylling'!$C1464,6,1)</f>
        <v/>
      </c>
      <c r="J1464" t="str">
        <f>MID('For utfylling'!$C1464,7,1)</f>
        <v/>
      </c>
      <c r="K1464" t="str">
        <f>MID('For utfylling'!$C1464,8,1)</f>
        <v/>
      </c>
      <c r="L1464" t="str">
        <f>MID('For utfylling'!$C1464,9,1)</f>
        <v/>
      </c>
      <c r="M1464" t="str">
        <f>MID('For utfylling'!$C1464,10,1)</f>
        <v/>
      </c>
      <c r="N1464" t="str">
        <f>RIGHT('For utfylling'!C1464,1)</f>
        <v/>
      </c>
      <c r="O1464">
        <f>IF(LEN('For utfylling'!C1464)&lt;11,1.1,SUM((D1464*$D$1+E1464*$E$1+F1464*$F$1+G1464*$G$1+H1464*$H$1+I1464*$I$1+J1464*$J$1+K1464*$K$1+L1464*$L$1+M1464*$M$1+N1464*$N$1))/11)</f>
        <v>1.1000000000000001</v>
      </c>
      <c r="P1464">
        <f>IF(LEN('For utfylling'!C1464)&lt;11,1.1,SUM((D1464*$D$2+E1464*$E$2+F1464*$F$2+G1464*$G$2+H1464*$H$2+I1464*$I$2+J1464*$J$2+K1464*$K$2+L1464*$L$2+M1464*$M$2))/11)</f>
        <v>1.1000000000000001</v>
      </c>
      <c r="S1464">
        <f t="shared" si="44"/>
        <v>19</v>
      </c>
      <c r="T1464">
        <f>YEAR('For utfylling'!B1464)</f>
        <v>1900</v>
      </c>
      <c r="U1464">
        <f t="shared" si="45"/>
        <v>1881</v>
      </c>
      <c r="V1464">
        <f>IF(OR(U1464='For utfylling'!F1464,U1464=('For utfylling'!F1464+1),U1464=('For utfylling'!F1464-1)),1,0)</f>
        <v>0</v>
      </c>
    </row>
    <row r="1465" spans="4:22" x14ac:dyDescent="0.2">
      <c r="D1465" t="str">
        <f>MID('For utfylling'!$C1465,1,1)</f>
        <v/>
      </c>
      <c r="E1465" t="str">
        <f>MID('For utfylling'!$C1465,2,1)</f>
        <v/>
      </c>
      <c r="F1465" t="str">
        <f>MID('For utfylling'!$C1465,3,1)</f>
        <v/>
      </c>
      <c r="G1465" t="str">
        <f>MID('For utfylling'!$C1465,4,1)</f>
        <v/>
      </c>
      <c r="H1465" t="str">
        <f>MID('For utfylling'!$C1465,5,1)</f>
        <v/>
      </c>
      <c r="I1465" t="str">
        <f>MID('For utfylling'!$C1465,6,1)</f>
        <v/>
      </c>
      <c r="J1465" t="str">
        <f>MID('For utfylling'!$C1465,7,1)</f>
        <v/>
      </c>
      <c r="K1465" t="str">
        <f>MID('For utfylling'!$C1465,8,1)</f>
        <v/>
      </c>
      <c r="L1465" t="str">
        <f>MID('For utfylling'!$C1465,9,1)</f>
        <v/>
      </c>
      <c r="M1465" t="str">
        <f>MID('For utfylling'!$C1465,10,1)</f>
        <v/>
      </c>
      <c r="N1465" t="str">
        <f>RIGHT('For utfylling'!C1465,1)</f>
        <v/>
      </c>
      <c r="O1465">
        <f>IF(LEN('For utfylling'!C1465)&lt;11,1.1,SUM((D1465*$D$1+E1465*$E$1+F1465*$F$1+G1465*$G$1+H1465*$H$1+I1465*$I$1+J1465*$J$1+K1465*$K$1+L1465*$L$1+M1465*$M$1+N1465*$N$1))/11)</f>
        <v>1.1000000000000001</v>
      </c>
      <c r="P1465">
        <f>IF(LEN('For utfylling'!C1465)&lt;11,1.1,SUM((D1465*$D$2+E1465*$E$2+F1465*$F$2+G1465*$G$2+H1465*$H$2+I1465*$I$2+J1465*$J$2+K1465*$K$2+L1465*$L$2+M1465*$M$2))/11)</f>
        <v>1.1000000000000001</v>
      </c>
      <c r="S1465">
        <f t="shared" si="44"/>
        <v>19</v>
      </c>
      <c r="T1465">
        <f>YEAR('For utfylling'!B1465)</f>
        <v>1900</v>
      </c>
      <c r="U1465">
        <f t="shared" si="45"/>
        <v>1881</v>
      </c>
      <c r="V1465">
        <f>IF(OR(U1465='For utfylling'!F1465,U1465=('For utfylling'!F1465+1),U1465=('For utfylling'!F1465-1)),1,0)</f>
        <v>0</v>
      </c>
    </row>
    <row r="1466" spans="4:22" x14ac:dyDescent="0.2">
      <c r="D1466" t="str">
        <f>MID('For utfylling'!$C1466,1,1)</f>
        <v/>
      </c>
      <c r="E1466" t="str">
        <f>MID('For utfylling'!$C1466,2,1)</f>
        <v/>
      </c>
      <c r="F1466" t="str">
        <f>MID('For utfylling'!$C1466,3,1)</f>
        <v/>
      </c>
      <c r="G1466" t="str">
        <f>MID('For utfylling'!$C1466,4,1)</f>
        <v/>
      </c>
      <c r="H1466" t="str">
        <f>MID('For utfylling'!$C1466,5,1)</f>
        <v/>
      </c>
      <c r="I1466" t="str">
        <f>MID('For utfylling'!$C1466,6,1)</f>
        <v/>
      </c>
      <c r="J1466" t="str">
        <f>MID('For utfylling'!$C1466,7,1)</f>
        <v/>
      </c>
      <c r="K1466" t="str">
        <f>MID('For utfylling'!$C1466,8,1)</f>
        <v/>
      </c>
      <c r="L1466" t="str">
        <f>MID('For utfylling'!$C1466,9,1)</f>
        <v/>
      </c>
      <c r="M1466" t="str">
        <f>MID('For utfylling'!$C1466,10,1)</f>
        <v/>
      </c>
      <c r="N1466" t="str">
        <f>RIGHT('For utfylling'!C1466,1)</f>
        <v/>
      </c>
      <c r="O1466">
        <f>IF(LEN('For utfylling'!C1466)&lt;11,1.1,SUM((D1466*$D$1+E1466*$E$1+F1466*$F$1+G1466*$G$1+H1466*$H$1+I1466*$I$1+J1466*$J$1+K1466*$K$1+L1466*$L$1+M1466*$M$1+N1466*$N$1))/11)</f>
        <v>1.1000000000000001</v>
      </c>
      <c r="P1466">
        <f>IF(LEN('For utfylling'!C1466)&lt;11,1.1,SUM((D1466*$D$2+E1466*$E$2+F1466*$F$2+G1466*$G$2+H1466*$H$2+I1466*$I$2+J1466*$J$2+K1466*$K$2+L1466*$L$2+M1466*$M$2))/11)</f>
        <v>1.1000000000000001</v>
      </c>
      <c r="S1466">
        <f t="shared" si="44"/>
        <v>19</v>
      </c>
      <c r="T1466">
        <f>YEAR('For utfylling'!B1466)</f>
        <v>1900</v>
      </c>
      <c r="U1466">
        <f t="shared" si="45"/>
        <v>1881</v>
      </c>
      <c r="V1466">
        <f>IF(OR(U1466='For utfylling'!F1466,U1466=('For utfylling'!F1466+1),U1466=('For utfylling'!F1466-1)),1,0)</f>
        <v>0</v>
      </c>
    </row>
    <row r="1467" spans="4:22" x14ac:dyDescent="0.2">
      <c r="D1467" t="str">
        <f>MID('For utfylling'!$C1467,1,1)</f>
        <v/>
      </c>
      <c r="E1467" t="str">
        <f>MID('For utfylling'!$C1467,2,1)</f>
        <v/>
      </c>
      <c r="F1467" t="str">
        <f>MID('For utfylling'!$C1467,3,1)</f>
        <v/>
      </c>
      <c r="G1467" t="str">
        <f>MID('For utfylling'!$C1467,4,1)</f>
        <v/>
      </c>
      <c r="H1467" t="str">
        <f>MID('For utfylling'!$C1467,5,1)</f>
        <v/>
      </c>
      <c r="I1467" t="str">
        <f>MID('For utfylling'!$C1467,6,1)</f>
        <v/>
      </c>
      <c r="J1467" t="str">
        <f>MID('For utfylling'!$C1467,7,1)</f>
        <v/>
      </c>
      <c r="K1467" t="str">
        <f>MID('For utfylling'!$C1467,8,1)</f>
        <v/>
      </c>
      <c r="L1467" t="str">
        <f>MID('For utfylling'!$C1467,9,1)</f>
        <v/>
      </c>
      <c r="M1467" t="str">
        <f>MID('For utfylling'!$C1467,10,1)</f>
        <v/>
      </c>
      <c r="N1467" t="str">
        <f>RIGHT('For utfylling'!C1467,1)</f>
        <v/>
      </c>
      <c r="O1467">
        <f>IF(LEN('For utfylling'!C1467)&lt;11,1.1,SUM((D1467*$D$1+E1467*$E$1+F1467*$F$1+G1467*$G$1+H1467*$H$1+I1467*$I$1+J1467*$J$1+K1467*$K$1+L1467*$L$1+M1467*$M$1+N1467*$N$1))/11)</f>
        <v>1.1000000000000001</v>
      </c>
      <c r="P1467">
        <f>IF(LEN('For utfylling'!C1467)&lt;11,1.1,SUM((D1467*$D$2+E1467*$E$2+F1467*$F$2+G1467*$G$2+H1467*$H$2+I1467*$I$2+J1467*$J$2+K1467*$K$2+L1467*$L$2+M1467*$M$2))/11)</f>
        <v>1.1000000000000001</v>
      </c>
      <c r="S1467">
        <f t="shared" si="44"/>
        <v>19</v>
      </c>
      <c r="T1467">
        <f>YEAR('For utfylling'!B1467)</f>
        <v>1900</v>
      </c>
      <c r="U1467">
        <f t="shared" si="45"/>
        <v>1881</v>
      </c>
      <c r="V1467">
        <f>IF(OR(U1467='For utfylling'!F1467,U1467=('For utfylling'!F1467+1),U1467=('For utfylling'!F1467-1)),1,0)</f>
        <v>0</v>
      </c>
    </row>
    <row r="1468" spans="4:22" x14ac:dyDescent="0.2">
      <c r="D1468" t="str">
        <f>MID('For utfylling'!$C1468,1,1)</f>
        <v/>
      </c>
      <c r="E1468" t="str">
        <f>MID('For utfylling'!$C1468,2,1)</f>
        <v/>
      </c>
      <c r="F1468" t="str">
        <f>MID('For utfylling'!$C1468,3,1)</f>
        <v/>
      </c>
      <c r="G1468" t="str">
        <f>MID('For utfylling'!$C1468,4,1)</f>
        <v/>
      </c>
      <c r="H1468" t="str">
        <f>MID('For utfylling'!$C1468,5,1)</f>
        <v/>
      </c>
      <c r="I1468" t="str">
        <f>MID('For utfylling'!$C1468,6,1)</f>
        <v/>
      </c>
      <c r="J1468" t="str">
        <f>MID('For utfylling'!$C1468,7,1)</f>
        <v/>
      </c>
      <c r="K1468" t="str">
        <f>MID('For utfylling'!$C1468,8,1)</f>
        <v/>
      </c>
      <c r="L1468" t="str">
        <f>MID('For utfylling'!$C1468,9,1)</f>
        <v/>
      </c>
      <c r="M1468" t="str">
        <f>MID('For utfylling'!$C1468,10,1)</f>
        <v/>
      </c>
      <c r="N1468" t="str">
        <f>RIGHT('For utfylling'!C1468,1)</f>
        <v/>
      </c>
      <c r="O1468">
        <f>IF(LEN('For utfylling'!C1468)&lt;11,1.1,SUM((D1468*$D$1+E1468*$E$1+F1468*$F$1+G1468*$G$1+H1468*$H$1+I1468*$I$1+J1468*$J$1+K1468*$K$1+L1468*$L$1+M1468*$M$1+N1468*$N$1))/11)</f>
        <v>1.1000000000000001</v>
      </c>
      <c r="P1468">
        <f>IF(LEN('For utfylling'!C1468)&lt;11,1.1,SUM((D1468*$D$2+E1468*$E$2+F1468*$F$2+G1468*$G$2+H1468*$H$2+I1468*$I$2+J1468*$J$2+K1468*$K$2+L1468*$L$2+M1468*$M$2))/11)</f>
        <v>1.1000000000000001</v>
      </c>
      <c r="S1468">
        <f t="shared" si="44"/>
        <v>19</v>
      </c>
      <c r="T1468">
        <f>YEAR('For utfylling'!B1468)</f>
        <v>1900</v>
      </c>
      <c r="U1468">
        <f t="shared" si="45"/>
        <v>1881</v>
      </c>
      <c r="V1468">
        <f>IF(OR(U1468='For utfylling'!F1468,U1468=('For utfylling'!F1468+1),U1468=('For utfylling'!F1468-1)),1,0)</f>
        <v>0</v>
      </c>
    </row>
    <row r="1469" spans="4:22" x14ac:dyDescent="0.2">
      <c r="D1469" t="str">
        <f>MID('For utfylling'!$C1469,1,1)</f>
        <v/>
      </c>
      <c r="E1469" t="str">
        <f>MID('For utfylling'!$C1469,2,1)</f>
        <v/>
      </c>
      <c r="F1469" t="str">
        <f>MID('For utfylling'!$C1469,3,1)</f>
        <v/>
      </c>
      <c r="G1469" t="str">
        <f>MID('For utfylling'!$C1469,4,1)</f>
        <v/>
      </c>
      <c r="H1469" t="str">
        <f>MID('For utfylling'!$C1469,5,1)</f>
        <v/>
      </c>
      <c r="I1469" t="str">
        <f>MID('For utfylling'!$C1469,6,1)</f>
        <v/>
      </c>
      <c r="J1469" t="str">
        <f>MID('For utfylling'!$C1469,7,1)</f>
        <v/>
      </c>
      <c r="K1469" t="str">
        <f>MID('For utfylling'!$C1469,8,1)</f>
        <v/>
      </c>
      <c r="L1469" t="str">
        <f>MID('For utfylling'!$C1469,9,1)</f>
        <v/>
      </c>
      <c r="M1469" t="str">
        <f>MID('For utfylling'!$C1469,10,1)</f>
        <v/>
      </c>
      <c r="N1469" t="str">
        <f>RIGHT('For utfylling'!C1469,1)</f>
        <v/>
      </c>
      <c r="O1469">
        <f>IF(LEN('For utfylling'!C1469)&lt;11,1.1,SUM((D1469*$D$1+E1469*$E$1+F1469*$F$1+G1469*$G$1+H1469*$H$1+I1469*$I$1+J1469*$J$1+K1469*$K$1+L1469*$L$1+M1469*$M$1+N1469*$N$1))/11)</f>
        <v>1.1000000000000001</v>
      </c>
      <c r="P1469">
        <f>IF(LEN('For utfylling'!C1469)&lt;11,1.1,SUM((D1469*$D$2+E1469*$E$2+F1469*$F$2+G1469*$G$2+H1469*$H$2+I1469*$I$2+J1469*$J$2+K1469*$K$2+L1469*$L$2+M1469*$M$2))/11)</f>
        <v>1.1000000000000001</v>
      </c>
      <c r="S1469">
        <f t="shared" si="44"/>
        <v>19</v>
      </c>
      <c r="T1469">
        <f>YEAR('For utfylling'!B1469)</f>
        <v>1900</v>
      </c>
      <c r="U1469">
        <f t="shared" si="45"/>
        <v>1881</v>
      </c>
      <c r="V1469">
        <f>IF(OR(U1469='For utfylling'!F1469,U1469=('For utfylling'!F1469+1),U1469=('For utfylling'!F1469-1)),1,0)</f>
        <v>0</v>
      </c>
    </row>
    <row r="1470" spans="4:22" x14ac:dyDescent="0.2">
      <c r="D1470" t="str">
        <f>MID('For utfylling'!$C1470,1,1)</f>
        <v/>
      </c>
      <c r="E1470" t="str">
        <f>MID('For utfylling'!$C1470,2,1)</f>
        <v/>
      </c>
      <c r="F1470" t="str">
        <f>MID('For utfylling'!$C1470,3,1)</f>
        <v/>
      </c>
      <c r="G1470" t="str">
        <f>MID('For utfylling'!$C1470,4,1)</f>
        <v/>
      </c>
      <c r="H1470" t="str">
        <f>MID('For utfylling'!$C1470,5,1)</f>
        <v/>
      </c>
      <c r="I1470" t="str">
        <f>MID('For utfylling'!$C1470,6,1)</f>
        <v/>
      </c>
      <c r="J1470" t="str">
        <f>MID('For utfylling'!$C1470,7,1)</f>
        <v/>
      </c>
      <c r="K1470" t="str">
        <f>MID('For utfylling'!$C1470,8,1)</f>
        <v/>
      </c>
      <c r="L1470" t="str">
        <f>MID('For utfylling'!$C1470,9,1)</f>
        <v/>
      </c>
      <c r="M1470" t="str">
        <f>MID('For utfylling'!$C1470,10,1)</f>
        <v/>
      </c>
      <c r="N1470" t="str">
        <f>RIGHT('For utfylling'!C1470,1)</f>
        <v/>
      </c>
      <c r="O1470">
        <f>IF(LEN('For utfylling'!C1470)&lt;11,1.1,SUM((D1470*$D$1+E1470*$E$1+F1470*$F$1+G1470*$G$1+H1470*$H$1+I1470*$I$1+J1470*$J$1+K1470*$K$1+L1470*$L$1+M1470*$M$1+N1470*$N$1))/11)</f>
        <v>1.1000000000000001</v>
      </c>
      <c r="P1470">
        <f>IF(LEN('For utfylling'!C1470)&lt;11,1.1,SUM((D1470*$D$2+E1470*$E$2+F1470*$F$2+G1470*$G$2+H1470*$H$2+I1470*$I$2+J1470*$J$2+K1470*$K$2+L1470*$L$2+M1470*$M$2))/11)</f>
        <v>1.1000000000000001</v>
      </c>
      <c r="S1470">
        <f t="shared" si="44"/>
        <v>19</v>
      </c>
      <c r="T1470">
        <f>YEAR('For utfylling'!B1470)</f>
        <v>1900</v>
      </c>
      <c r="U1470">
        <f t="shared" si="45"/>
        <v>1881</v>
      </c>
      <c r="V1470">
        <f>IF(OR(U1470='For utfylling'!F1470,U1470=('For utfylling'!F1470+1),U1470=('For utfylling'!F1470-1)),1,0)</f>
        <v>0</v>
      </c>
    </row>
    <row r="1471" spans="4:22" x14ac:dyDescent="0.2">
      <c r="D1471" t="str">
        <f>MID('For utfylling'!$C1471,1,1)</f>
        <v/>
      </c>
      <c r="E1471" t="str">
        <f>MID('For utfylling'!$C1471,2,1)</f>
        <v/>
      </c>
      <c r="F1471" t="str">
        <f>MID('For utfylling'!$C1471,3,1)</f>
        <v/>
      </c>
      <c r="G1471" t="str">
        <f>MID('For utfylling'!$C1471,4,1)</f>
        <v/>
      </c>
      <c r="H1471" t="str">
        <f>MID('For utfylling'!$C1471,5,1)</f>
        <v/>
      </c>
      <c r="I1471" t="str">
        <f>MID('For utfylling'!$C1471,6,1)</f>
        <v/>
      </c>
      <c r="J1471" t="str">
        <f>MID('For utfylling'!$C1471,7,1)</f>
        <v/>
      </c>
      <c r="K1471" t="str">
        <f>MID('For utfylling'!$C1471,8,1)</f>
        <v/>
      </c>
      <c r="L1471" t="str">
        <f>MID('For utfylling'!$C1471,9,1)</f>
        <v/>
      </c>
      <c r="M1471" t="str">
        <f>MID('For utfylling'!$C1471,10,1)</f>
        <v/>
      </c>
      <c r="N1471" t="str">
        <f>RIGHT('For utfylling'!C1471,1)</f>
        <v/>
      </c>
      <c r="O1471">
        <f>IF(LEN('For utfylling'!C1471)&lt;11,1.1,SUM((D1471*$D$1+E1471*$E$1+F1471*$F$1+G1471*$G$1+H1471*$H$1+I1471*$I$1+J1471*$J$1+K1471*$K$1+L1471*$L$1+M1471*$M$1+N1471*$N$1))/11)</f>
        <v>1.1000000000000001</v>
      </c>
      <c r="P1471">
        <f>IF(LEN('For utfylling'!C1471)&lt;11,1.1,SUM((D1471*$D$2+E1471*$E$2+F1471*$F$2+G1471*$G$2+H1471*$H$2+I1471*$I$2+J1471*$J$2+K1471*$K$2+L1471*$L$2+M1471*$M$2))/11)</f>
        <v>1.1000000000000001</v>
      </c>
      <c r="S1471">
        <f t="shared" si="44"/>
        <v>19</v>
      </c>
      <c r="T1471">
        <f>YEAR('For utfylling'!B1471)</f>
        <v>1900</v>
      </c>
      <c r="U1471">
        <f t="shared" si="45"/>
        <v>1881</v>
      </c>
      <c r="V1471">
        <f>IF(OR(U1471='For utfylling'!F1471,U1471=('For utfylling'!F1471+1),U1471=('For utfylling'!F1471-1)),1,0)</f>
        <v>0</v>
      </c>
    </row>
    <row r="1472" spans="4:22" x14ac:dyDescent="0.2">
      <c r="D1472" t="str">
        <f>MID('For utfylling'!$C1472,1,1)</f>
        <v/>
      </c>
      <c r="E1472" t="str">
        <f>MID('For utfylling'!$C1472,2,1)</f>
        <v/>
      </c>
      <c r="F1472" t="str">
        <f>MID('For utfylling'!$C1472,3,1)</f>
        <v/>
      </c>
      <c r="G1472" t="str">
        <f>MID('For utfylling'!$C1472,4,1)</f>
        <v/>
      </c>
      <c r="H1472" t="str">
        <f>MID('For utfylling'!$C1472,5,1)</f>
        <v/>
      </c>
      <c r="I1472" t="str">
        <f>MID('For utfylling'!$C1472,6,1)</f>
        <v/>
      </c>
      <c r="J1472" t="str">
        <f>MID('For utfylling'!$C1472,7,1)</f>
        <v/>
      </c>
      <c r="K1472" t="str">
        <f>MID('For utfylling'!$C1472,8,1)</f>
        <v/>
      </c>
      <c r="L1472" t="str">
        <f>MID('For utfylling'!$C1472,9,1)</f>
        <v/>
      </c>
      <c r="M1472" t="str">
        <f>MID('For utfylling'!$C1472,10,1)</f>
        <v/>
      </c>
      <c r="N1472" t="str">
        <f>RIGHT('For utfylling'!C1472,1)</f>
        <v/>
      </c>
      <c r="O1472">
        <f>IF(LEN('For utfylling'!C1472)&lt;11,1.1,SUM((D1472*$D$1+E1472*$E$1+F1472*$F$1+G1472*$G$1+H1472*$H$1+I1472*$I$1+J1472*$J$1+K1472*$K$1+L1472*$L$1+M1472*$M$1+N1472*$N$1))/11)</f>
        <v>1.1000000000000001</v>
      </c>
      <c r="P1472">
        <f>IF(LEN('For utfylling'!C1472)&lt;11,1.1,SUM((D1472*$D$2+E1472*$E$2+F1472*$F$2+G1472*$G$2+H1472*$H$2+I1472*$I$2+J1472*$J$2+K1472*$K$2+L1472*$L$2+M1472*$M$2))/11)</f>
        <v>1.1000000000000001</v>
      </c>
      <c r="S1472">
        <f t="shared" si="44"/>
        <v>19</v>
      </c>
      <c r="T1472">
        <f>YEAR('For utfylling'!B1472)</f>
        <v>1900</v>
      </c>
      <c r="U1472">
        <f t="shared" si="45"/>
        <v>1881</v>
      </c>
      <c r="V1472">
        <f>IF(OR(U1472='For utfylling'!F1472,U1472=('For utfylling'!F1472+1),U1472=('For utfylling'!F1472-1)),1,0)</f>
        <v>0</v>
      </c>
    </row>
    <row r="1473" spans="4:22" x14ac:dyDescent="0.2">
      <c r="D1473" t="str">
        <f>MID('For utfylling'!$C1473,1,1)</f>
        <v/>
      </c>
      <c r="E1473" t="str">
        <f>MID('For utfylling'!$C1473,2,1)</f>
        <v/>
      </c>
      <c r="F1473" t="str">
        <f>MID('For utfylling'!$C1473,3,1)</f>
        <v/>
      </c>
      <c r="G1473" t="str">
        <f>MID('For utfylling'!$C1473,4,1)</f>
        <v/>
      </c>
      <c r="H1473" t="str">
        <f>MID('For utfylling'!$C1473,5,1)</f>
        <v/>
      </c>
      <c r="I1473" t="str">
        <f>MID('For utfylling'!$C1473,6,1)</f>
        <v/>
      </c>
      <c r="J1473" t="str">
        <f>MID('For utfylling'!$C1473,7,1)</f>
        <v/>
      </c>
      <c r="K1473" t="str">
        <f>MID('For utfylling'!$C1473,8,1)</f>
        <v/>
      </c>
      <c r="L1473" t="str">
        <f>MID('For utfylling'!$C1473,9,1)</f>
        <v/>
      </c>
      <c r="M1473" t="str">
        <f>MID('For utfylling'!$C1473,10,1)</f>
        <v/>
      </c>
      <c r="N1473" t="str">
        <f>RIGHT('For utfylling'!C1473,1)</f>
        <v/>
      </c>
      <c r="O1473">
        <f>IF(LEN('For utfylling'!C1473)&lt;11,1.1,SUM((D1473*$D$1+E1473*$E$1+F1473*$F$1+G1473*$G$1+H1473*$H$1+I1473*$I$1+J1473*$J$1+K1473*$K$1+L1473*$L$1+M1473*$M$1+N1473*$N$1))/11)</f>
        <v>1.1000000000000001</v>
      </c>
      <c r="P1473">
        <f>IF(LEN('For utfylling'!C1473)&lt;11,1.1,SUM((D1473*$D$2+E1473*$E$2+F1473*$F$2+G1473*$G$2+H1473*$H$2+I1473*$I$2+J1473*$J$2+K1473*$K$2+L1473*$L$2+M1473*$M$2))/11)</f>
        <v>1.1000000000000001</v>
      </c>
      <c r="S1473">
        <f t="shared" si="44"/>
        <v>19</v>
      </c>
      <c r="T1473">
        <f>YEAR('For utfylling'!B1473)</f>
        <v>1900</v>
      </c>
      <c r="U1473">
        <f t="shared" si="45"/>
        <v>1881</v>
      </c>
      <c r="V1473">
        <f>IF(OR(U1473='For utfylling'!F1473,U1473=('For utfylling'!F1473+1),U1473=('For utfylling'!F1473-1)),1,0)</f>
        <v>0</v>
      </c>
    </row>
    <row r="1474" spans="4:22" x14ac:dyDescent="0.2">
      <c r="D1474" t="str">
        <f>MID('For utfylling'!$C1474,1,1)</f>
        <v/>
      </c>
      <c r="E1474" t="str">
        <f>MID('For utfylling'!$C1474,2,1)</f>
        <v/>
      </c>
      <c r="F1474" t="str">
        <f>MID('For utfylling'!$C1474,3,1)</f>
        <v/>
      </c>
      <c r="G1474" t="str">
        <f>MID('For utfylling'!$C1474,4,1)</f>
        <v/>
      </c>
      <c r="H1474" t="str">
        <f>MID('For utfylling'!$C1474,5,1)</f>
        <v/>
      </c>
      <c r="I1474" t="str">
        <f>MID('For utfylling'!$C1474,6,1)</f>
        <v/>
      </c>
      <c r="J1474" t="str">
        <f>MID('For utfylling'!$C1474,7,1)</f>
        <v/>
      </c>
      <c r="K1474" t="str">
        <f>MID('For utfylling'!$C1474,8,1)</f>
        <v/>
      </c>
      <c r="L1474" t="str">
        <f>MID('For utfylling'!$C1474,9,1)</f>
        <v/>
      </c>
      <c r="M1474" t="str">
        <f>MID('For utfylling'!$C1474,10,1)</f>
        <v/>
      </c>
      <c r="N1474" t="str">
        <f>RIGHT('For utfylling'!C1474,1)</f>
        <v/>
      </c>
      <c r="O1474">
        <f>IF(LEN('For utfylling'!C1474)&lt;11,1.1,SUM((D1474*$D$1+E1474*$E$1+F1474*$F$1+G1474*$G$1+H1474*$H$1+I1474*$I$1+J1474*$J$1+K1474*$K$1+L1474*$L$1+M1474*$M$1+N1474*$N$1))/11)</f>
        <v>1.1000000000000001</v>
      </c>
      <c r="P1474">
        <f>IF(LEN('For utfylling'!C1474)&lt;11,1.1,SUM((D1474*$D$2+E1474*$E$2+F1474*$F$2+G1474*$G$2+H1474*$H$2+I1474*$I$2+J1474*$J$2+K1474*$K$2+L1474*$L$2+M1474*$M$2))/11)</f>
        <v>1.1000000000000001</v>
      </c>
      <c r="S1474">
        <f t="shared" si="44"/>
        <v>19</v>
      </c>
      <c r="T1474">
        <f>YEAR('For utfylling'!B1474)</f>
        <v>1900</v>
      </c>
      <c r="U1474">
        <f t="shared" si="45"/>
        <v>1881</v>
      </c>
      <c r="V1474">
        <f>IF(OR(U1474='For utfylling'!F1474,U1474=('For utfylling'!F1474+1),U1474=('For utfylling'!F1474-1)),1,0)</f>
        <v>0</v>
      </c>
    </row>
    <row r="1475" spans="4:22" x14ac:dyDescent="0.2">
      <c r="D1475" t="str">
        <f>MID('For utfylling'!$C1475,1,1)</f>
        <v/>
      </c>
      <c r="E1475" t="str">
        <f>MID('For utfylling'!$C1475,2,1)</f>
        <v/>
      </c>
      <c r="F1475" t="str">
        <f>MID('For utfylling'!$C1475,3,1)</f>
        <v/>
      </c>
      <c r="G1475" t="str">
        <f>MID('For utfylling'!$C1475,4,1)</f>
        <v/>
      </c>
      <c r="H1475" t="str">
        <f>MID('For utfylling'!$C1475,5,1)</f>
        <v/>
      </c>
      <c r="I1475" t="str">
        <f>MID('For utfylling'!$C1475,6,1)</f>
        <v/>
      </c>
      <c r="J1475" t="str">
        <f>MID('For utfylling'!$C1475,7,1)</f>
        <v/>
      </c>
      <c r="K1475" t="str">
        <f>MID('For utfylling'!$C1475,8,1)</f>
        <v/>
      </c>
      <c r="L1475" t="str">
        <f>MID('For utfylling'!$C1475,9,1)</f>
        <v/>
      </c>
      <c r="M1475" t="str">
        <f>MID('For utfylling'!$C1475,10,1)</f>
        <v/>
      </c>
      <c r="N1475" t="str">
        <f>RIGHT('For utfylling'!C1475,1)</f>
        <v/>
      </c>
      <c r="O1475">
        <f>IF(LEN('For utfylling'!C1475)&lt;11,1.1,SUM((D1475*$D$1+E1475*$E$1+F1475*$F$1+G1475*$G$1+H1475*$H$1+I1475*$I$1+J1475*$J$1+K1475*$K$1+L1475*$L$1+M1475*$M$1+N1475*$N$1))/11)</f>
        <v>1.1000000000000001</v>
      </c>
      <c r="P1475">
        <f>IF(LEN('For utfylling'!C1475)&lt;11,1.1,SUM((D1475*$D$2+E1475*$E$2+F1475*$F$2+G1475*$G$2+H1475*$H$2+I1475*$I$2+J1475*$J$2+K1475*$K$2+L1475*$L$2+M1475*$M$2))/11)</f>
        <v>1.1000000000000001</v>
      </c>
      <c r="S1475">
        <f t="shared" si="44"/>
        <v>19</v>
      </c>
      <c r="T1475">
        <f>YEAR('For utfylling'!B1475)</f>
        <v>1900</v>
      </c>
      <c r="U1475">
        <f t="shared" si="45"/>
        <v>1881</v>
      </c>
      <c r="V1475">
        <f>IF(OR(U1475='For utfylling'!F1475,U1475=('For utfylling'!F1475+1),U1475=('For utfylling'!F1475-1)),1,0)</f>
        <v>0</v>
      </c>
    </row>
    <row r="1476" spans="4:22" x14ac:dyDescent="0.2">
      <c r="D1476" t="str">
        <f>MID('For utfylling'!$C1476,1,1)</f>
        <v/>
      </c>
      <c r="E1476" t="str">
        <f>MID('For utfylling'!$C1476,2,1)</f>
        <v/>
      </c>
      <c r="F1476" t="str">
        <f>MID('For utfylling'!$C1476,3,1)</f>
        <v/>
      </c>
      <c r="G1476" t="str">
        <f>MID('For utfylling'!$C1476,4,1)</f>
        <v/>
      </c>
      <c r="H1476" t="str">
        <f>MID('For utfylling'!$C1476,5,1)</f>
        <v/>
      </c>
      <c r="I1476" t="str">
        <f>MID('For utfylling'!$C1476,6,1)</f>
        <v/>
      </c>
      <c r="J1476" t="str">
        <f>MID('For utfylling'!$C1476,7,1)</f>
        <v/>
      </c>
      <c r="K1476" t="str">
        <f>MID('For utfylling'!$C1476,8,1)</f>
        <v/>
      </c>
      <c r="L1476" t="str">
        <f>MID('For utfylling'!$C1476,9,1)</f>
        <v/>
      </c>
      <c r="M1476" t="str">
        <f>MID('For utfylling'!$C1476,10,1)</f>
        <v/>
      </c>
      <c r="N1476" t="str">
        <f>RIGHT('For utfylling'!C1476,1)</f>
        <v/>
      </c>
      <c r="O1476">
        <f>IF(LEN('For utfylling'!C1476)&lt;11,1.1,SUM((D1476*$D$1+E1476*$E$1+F1476*$F$1+G1476*$G$1+H1476*$H$1+I1476*$I$1+J1476*$J$1+K1476*$K$1+L1476*$L$1+M1476*$M$1+N1476*$N$1))/11)</f>
        <v>1.1000000000000001</v>
      </c>
      <c r="P1476">
        <f>IF(LEN('For utfylling'!C1476)&lt;11,1.1,SUM((D1476*$D$2+E1476*$E$2+F1476*$F$2+G1476*$G$2+H1476*$H$2+I1476*$I$2+J1476*$J$2+K1476*$K$2+L1476*$L$2+M1476*$M$2))/11)</f>
        <v>1.1000000000000001</v>
      </c>
      <c r="S1476">
        <f t="shared" ref="S1476:S1500" si="46">VALUE(19&amp;H1476&amp;I1476)</f>
        <v>19</v>
      </c>
      <c r="T1476">
        <f>YEAR('For utfylling'!B1476)</f>
        <v>1900</v>
      </c>
      <c r="U1476">
        <f t="shared" ref="U1476:U1500" si="47">T1476-S1476</f>
        <v>1881</v>
      </c>
      <c r="V1476">
        <f>IF(OR(U1476='For utfylling'!F1476,U1476=('For utfylling'!F1476+1),U1476=('For utfylling'!F1476-1)),1,0)</f>
        <v>0</v>
      </c>
    </row>
    <row r="1477" spans="4:22" x14ac:dyDescent="0.2">
      <c r="D1477" t="str">
        <f>MID('For utfylling'!$C1477,1,1)</f>
        <v/>
      </c>
      <c r="E1477" t="str">
        <f>MID('For utfylling'!$C1477,2,1)</f>
        <v/>
      </c>
      <c r="F1477" t="str">
        <f>MID('For utfylling'!$C1477,3,1)</f>
        <v/>
      </c>
      <c r="G1477" t="str">
        <f>MID('For utfylling'!$C1477,4,1)</f>
        <v/>
      </c>
      <c r="H1477" t="str">
        <f>MID('For utfylling'!$C1477,5,1)</f>
        <v/>
      </c>
      <c r="I1477" t="str">
        <f>MID('For utfylling'!$C1477,6,1)</f>
        <v/>
      </c>
      <c r="J1477" t="str">
        <f>MID('For utfylling'!$C1477,7,1)</f>
        <v/>
      </c>
      <c r="K1477" t="str">
        <f>MID('For utfylling'!$C1477,8,1)</f>
        <v/>
      </c>
      <c r="L1477" t="str">
        <f>MID('For utfylling'!$C1477,9,1)</f>
        <v/>
      </c>
      <c r="M1477" t="str">
        <f>MID('For utfylling'!$C1477,10,1)</f>
        <v/>
      </c>
      <c r="N1477" t="str">
        <f>RIGHT('For utfylling'!C1477,1)</f>
        <v/>
      </c>
      <c r="O1477">
        <f>IF(LEN('For utfylling'!C1477)&lt;11,1.1,SUM((D1477*$D$1+E1477*$E$1+F1477*$F$1+G1477*$G$1+H1477*$H$1+I1477*$I$1+J1477*$J$1+K1477*$K$1+L1477*$L$1+M1477*$M$1+N1477*$N$1))/11)</f>
        <v>1.1000000000000001</v>
      </c>
      <c r="P1477">
        <f>IF(LEN('For utfylling'!C1477)&lt;11,1.1,SUM((D1477*$D$2+E1477*$E$2+F1477*$F$2+G1477*$G$2+H1477*$H$2+I1477*$I$2+J1477*$J$2+K1477*$K$2+L1477*$L$2+M1477*$M$2))/11)</f>
        <v>1.1000000000000001</v>
      </c>
      <c r="S1477">
        <f t="shared" si="46"/>
        <v>19</v>
      </c>
      <c r="T1477">
        <f>YEAR('For utfylling'!B1477)</f>
        <v>1900</v>
      </c>
      <c r="U1477">
        <f t="shared" si="47"/>
        <v>1881</v>
      </c>
      <c r="V1477">
        <f>IF(OR(U1477='For utfylling'!F1477,U1477=('For utfylling'!F1477+1),U1477=('For utfylling'!F1477-1)),1,0)</f>
        <v>0</v>
      </c>
    </row>
    <row r="1478" spans="4:22" x14ac:dyDescent="0.2">
      <c r="D1478" t="str">
        <f>MID('For utfylling'!$C1478,1,1)</f>
        <v/>
      </c>
      <c r="E1478" t="str">
        <f>MID('For utfylling'!$C1478,2,1)</f>
        <v/>
      </c>
      <c r="F1478" t="str">
        <f>MID('For utfylling'!$C1478,3,1)</f>
        <v/>
      </c>
      <c r="G1478" t="str">
        <f>MID('For utfylling'!$C1478,4,1)</f>
        <v/>
      </c>
      <c r="H1478" t="str">
        <f>MID('For utfylling'!$C1478,5,1)</f>
        <v/>
      </c>
      <c r="I1478" t="str">
        <f>MID('For utfylling'!$C1478,6,1)</f>
        <v/>
      </c>
      <c r="J1478" t="str">
        <f>MID('For utfylling'!$C1478,7,1)</f>
        <v/>
      </c>
      <c r="K1478" t="str">
        <f>MID('For utfylling'!$C1478,8,1)</f>
        <v/>
      </c>
      <c r="L1478" t="str">
        <f>MID('For utfylling'!$C1478,9,1)</f>
        <v/>
      </c>
      <c r="M1478" t="str">
        <f>MID('For utfylling'!$C1478,10,1)</f>
        <v/>
      </c>
      <c r="N1478" t="str">
        <f>RIGHT('For utfylling'!C1478,1)</f>
        <v/>
      </c>
      <c r="O1478">
        <f>IF(LEN('For utfylling'!C1478)&lt;11,1.1,SUM((D1478*$D$1+E1478*$E$1+F1478*$F$1+G1478*$G$1+H1478*$H$1+I1478*$I$1+J1478*$J$1+K1478*$K$1+L1478*$L$1+M1478*$M$1+N1478*$N$1))/11)</f>
        <v>1.1000000000000001</v>
      </c>
      <c r="P1478">
        <f>IF(LEN('For utfylling'!C1478)&lt;11,1.1,SUM((D1478*$D$2+E1478*$E$2+F1478*$F$2+G1478*$G$2+H1478*$H$2+I1478*$I$2+J1478*$J$2+K1478*$K$2+L1478*$L$2+M1478*$M$2))/11)</f>
        <v>1.1000000000000001</v>
      </c>
      <c r="S1478">
        <f t="shared" si="46"/>
        <v>19</v>
      </c>
      <c r="T1478">
        <f>YEAR('For utfylling'!B1478)</f>
        <v>1900</v>
      </c>
      <c r="U1478">
        <f t="shared" si="47"/>
        <v>1881</v>
      </c>
      <c r="V1478">
        <f>IF(OR(U1478='For utfylling'!F1478,U1478=('For utfylling'!F1478+1),U1478=('For utfylling'!F1478-1)),1,0)</f>
        <v>0</v>
      </c>
    </row>
    <row r="1479" spans="4:22" x14ac:dyDescent="0.2">
      <c r="D1479" t="str">
        <f>MID('For utfylling'!$C1479,1,1)</f>
        <v/>
      </c>
      <c r="E1479" t="str">
        <f>MID('For utfylling'!$C1479,2,1)</f>
        <v/>
      </c>
      <c r="F1479" t="str">
        <f>MID('For utfylling'!$C1479,3,1)</f>
        <v/>
      </c>
      <c r="G1479" t="str">
        <f>MID('For utfylling'!$C1479,4,1)</f>
        <v/>
      </c>
      <c r="H1479" t="str">
        <f>MID('For utfylling'!$C1479,5,1)</f>
        <v/>
      </c>
      <c r="I1479" t="str">
        <f>MID('For utfylling'!$C1479,6,1)</f>
        <v/>
      </c>
      <c r="J1479" t="str">
        <f>MID('For utfylling'!$C1479,7,1)</f>
        <v/>
      </c>
      <c r="K1479" t="str">
        <f>MID('For utfylling'!$C1479,8,1)</f>
        <v/>
      </c>
      <c r="L1479" t="str">
        <f>MID('For utfylling'!$C1479,9,1)</f>
        <v/>
      </c>
      <c r="M1479" t="str">
        <f>MID('For utfylling'!$C1479,10,1)</f>
        <v/>
      </c>
      <c r="N1479" t="str">
        <f>RIGHT('For utfylling'!C1479,1)</f>
        <v/>
      </c>
      <c r="O1479">
        <f>IF(LEN('For utfylling'!C1479)&lt;11,1.1,SUM((D1479*$D$1+E1479*$E$1+F1479*$F$1+G1479*$G$1+H1479*$H$1+I1479*$I$1+J1479*$J$1+K1479*$K$1+L1479*$L$1+M1479*$M$1+N1479*$N$1))/11)</f>
        <v>1.1000000000000001</v>
      </c>
      <c r="P1479">
        <f>IF(LEN('For utfylling'!C1479)&lt;11,1.1,SUM((D1479*$D$2+E1479*$E$2+F1479*$F$2+G1479*$G$2+H1479*$H$2+I1479*$I$2+J1479*$J$2+K1479*$K$2+L1479*$L$2+M1479*$M$2))/11)</f>
        <v>1.1000000000000001</v>
      </c>
      <c r="S1479">
        <f t="shared" si="46"/>
        <v>19</v>
      </c>
      <c r="T1479">
        <f>YEAR('For utfylling'!B1479)</f>
        <v>1900</v>
      </c>
      <c r="U1479">
        <f t="shared" si="47"/>
        <v>1881</v>
      </c>
      <c r="V1479">
        <f>IF(OR(U1479='For utfylling'!F1479,U1479=('For utfylling'!F1479+1),U1479=('For utfylling'!F1479-1)),1,0)</f>
        <v>0</v>
      </c>
    </row>
    <row r="1480" spans="4:22" x14ac:dyDescent="0.2">
      <c r="D1480" t="str">
        <f>MID('For utfylling'!$C1480,1,1)</f>
        <v/>
      </c>
      <c r="E1480" t="str">
        <f>MID('For utfylling'!$C1480,2,1)</f>
        <v/>
      </c>
      <c r="F1480" t="str">
        <f>MID('For utfylling'!$C1480,3,1)</f>
        <v/>
      </c>
      <c r="G1480" t="str">
        <f>MID('For utfylling'!$C1480,4,1)</f>
        <v/>
      </c>
      <c r="H1480" t="str">
        <f>MID('For utfylling'!$C1480,5,1)</f>
        <v/>
      </c>
      <c r="I1480" t="str">
        <f>MID('For utfylling'!$C1480,6,1)</f>
        <v/>
      </c>
      <c r="J1480" t="str">
        <f>MID('For utfylling'!$C1480,7,1)</f>
        <v/>
      </c>
      <c r="K1480" t="str">
        <f>MID('For utfylling'!$C1480,8,1)</f>
        <v/>
      </c>
      <c r="L1480" t="str">
        <f>MID('For utfylling'!$C1480,9,1)</f>
        <v/>
      </c>
      <c r="M1480" t="str">
        <f>MID('For utfylling'!$C1480,10,1)</f>
        <v/>
      </c>
      <c r="N1480" t="str">
        <f>RIGHT('For utfylling'!C1480,1)</f>
        <v/>
      </c>
      <c r="O1480">
        <f>IF(LEN('For utfylling'!C1480)&lt;11,1.1,SUM((D1480*$D$1+E1480*$E$1+F1480*$F$1+G1480*$G$1+H1480*$H$1+I1480*$I$1+J1480*$J$1+K1480*$K$1+L1480*$L$1+M1480*$M$1+N1480*$N$1))/11)</f>
        <v>1.1000000000000001</v>
      </c>
      <c r="P1480">
        <f>IF(LEN('For utfylling'!C1480)&lt;11,1.1,SUM((D1480*$D$2+E1480*$E$2+F1480*$F$2+G1480*$G$2+H1480*$H$2+I1480*$I$2+J1480*$J$2+K1480*$K$2+L1480*$L$2+M1480*$M$2))/11)</f>
        <v>1.1000000000000001</v>
      </c>
      <c r="S1480">
        <f t="shared" si="46"/>
        <v>19</v>
      </c>
      <c r="T1480">
        <f>YEAR('For utfylling'!B1480)</f>
        <v>1900</v>
      </c>
      <c r="U1480">
        <f t="shared" si="47"/>
        <v>1881</v>
      </c>
      <c r="V1480">
        <f>IF(OR(U1480='For utfylling'!F1480,U1480=('For utfylling'!F1480+1),U1480=('For utfylling'!F1480-1)),1,0)</f>
        <v>0</v>
      </c>
    </row>
    <row r="1481" spans="4:22" x14ac:dyDescent="0.2">
      <c r="D1481" t="str">
        <f>MID('For utfylling'!$C1481,1,1)</f>
        <v/>
      </c>
      <c r="E1481" t="str">
        <f>MID('For utfylling'!$C1481,2,1)</f>
        <v/>
      </c>
      <c r="F1481" t="str">
        <f>MID('For utfylling'!$C1481,3,1)</f>
        <v/>
      </c>
      <c r="G1481" t="str">
        <f>MID('For utfylling'!$C1481,4,1)</f>
        <v/>
      </c>
      <c r="H1481" t="str">
        <f>MID('For utfylling'!$C1481,5,1)</f>
        <v/>
      </c>
      <c r="I1481" t="str">
        <f>MID('For utfylling'!$C1481,6,1)</f>
        <v/>
      </c>
      <c r="J1481" t="str">
        <f>MID('For utfylling'!$C1481,7,1)</f>
        <v/>
      </c>
      <c r="K1481" t="str">
        <f>MID('For utfylling'!$C1481,8,1)</f>
        <v/>
      </c>
      <c r="L1481" t="str">
        <f>MID('For utfylling'!$C1481,9,1)</f>
        <v/>
      </c>
      <c r="M1481" t="str">
        <f>MID('For utfylling'!$C1481,10,1)</f>
        <v/>
      </c>
      <c r="N1481" t="str">
        <f>RIGHT('For utfylling'!C1481,1)</f>
        <v/>
      </c>
      <c r="O1481">
        <f>IF(LEN('For utfylling'!C1481)&lt;11,1.1,SUM((D1481*$D$1+E1481*$E$1+F1481*$F$1+G1481*$G$1+H1481*$H$1+I1481*$I$1+J1481*$J$1+K1481*$K$1+L1481*$L$1+M1481*$M$1+N1481*$N$1))/11)</f>
        <v>1.1000000000000001</v>
      </c>
      <c r="P1481">
        <f>IF(LEN('For utfylling'!C1481)&lt;11,1.1,SUM((D1481*$D$2+E1481*$E$2+F1481*$F$2+G1481*$G$2+H1481*$H$2+I1481*$I$2+J1481*$J$2+K1481*$K$2+L1481*$L$2+M1481*$M$2))/11)</f>
        <v>1.1000000000000001</v>
      </c>
      <c r="S1481">
        <f t="shared" si="46"/>
        <v>19</v>
      </c>
      <c r="T1481">
        <f>YEAR('For utfylling'!B1481)</f>
        <v>1900</v>
      </c>
      <c r="U1481">
        <f t="shared" si="47"/>
        <v>1881</v>
      </c>
      <c r="V1481">
        <f>IF(OR(U1481='For utfylling'!F1481,U1481=('For utfylling'!F1481+1),U1481=('For utfylling'!F1481-1)),1,0)</f>
        <v>0</v>
      </c>
    </row>
    <row r="1482" spans="4:22" x14ac:dyDescent="0.2">
      <c r="D1482" t="str">
        <f>MID('For utfylling'!$C1482,1,1)</f>
        <v/>
      </c>
      <c r="E1482" t="str">
        <f>MID('For utfylling'!$C1482,2,1)</f>
        <v/>
      </c>
      <c r="F1482" t="str">
        <f>MID('For utfylling'!$C1482,3,1)</f>
        <v/>
      </c>
      <c r="G1482" t="str">
        <f>MID('For utfylling'!$C1482,4,1)</f>
        <v/>
      </c>
      <c r="H1482" t="str">
        <f>MID('For utfylling'!$C1482,5,1)</f>
        <v/>
      </c>
      <c r="I1482" t="str">
        <f>MID('For utfylling'!$C1482,6,1)</f>
        <v/>
      </c>
      <c r="J1482" t="str">
        <f>MID('For utfylling'!$C1482,7,1)</f>
        <v/>
      </c>
      <c r="K1482" t="str">
        <f>MID('For utfylling'!$C1482,8,1)</f>
        <v/>
      </c>
      <c r="L1482" t="str">
        <f>MID('For utfylling'!$C1482,9,1)</f>
        <v/>
      </c>
      <c r="M1482" t="str">
        <f>MID('For utfylling'!$C1482,10,1)</f>
        <v/>
      </c>
      <c r="N1482" t="str">
        <f>RIGHT('For utfylling'!C1482,1)</f>
        <v/>
      </c>
      <c r="O1482">
        <f>IF(LEN('For utfylling'!C1482)&lt;11,1.1,SUM((D1482*$D$1+E1482*$E$1+F1482*$F$1+G1482*$G$1+H1482*$H$1+I1482*$I$1+J1482*$J$1+K1482*$K$1+L1482*$L$1+M1482*$M$1+N1482*$N$1))/11)</f>
        <v>1.1000000000000001</v>
      </c>
      <c r="P1482">
        <f>IF(LEN('For utfylling'!C1482)&lt;11,1.1,SUM((D1482*$D$2+E1482*$E$2+F1482*$F$2+G1482*$G$2+H1482*$H$2+I1482*$I$2+J1482*$J$2+K1482*$K$2+L1482*$L$2+M1482*$M$2))/11)</f>
        <v>1.1000000000000001</v>
      </c>
      <c r="S1482">
        <f t="shared" si="46"/>
        <v>19</v>
      </c>
      <c r="T1482">
        <f>YEAR('For utfylling'!B1482)</f>
        <v>1900</v>
      </c>
      <c r="U1482">
        <f t="shared" si="47"/>
        <v>1881</v>
      </c>
      <c r="V1482">
        <f>IF(OR(U1482='For utfylling'!F1482,U1482=('For utfylling'!F1482+1),U1482=('For utfylling'!F1482-1)),1,0)</f>
        <v>0</v>
      </c>
    </row>
    <row r="1483" spans="4:22" x14ac:dyDescent="0.2">
      <c r="D1483" t="str">
        <f>MID('For utfylling'!$C1483,1,1)</f>
        <v/>
      </c>
      <c r="E1483" t="str">
        <f>MID('For utfylling'!$C1483,2,1)</f>
        <v/>
      </c>
      <c r="F1483" t="str">
        <f>MID('For utfylling'!$C1483,3,1)</f>
        <v/>
      </c>
      <c r="G1483" t="str">
        <f>MID('For utfylling'!$C1483,4,1)</f>
        <v/>
      </c>
      <c r="H1483" t="str">
        <f>MID('For utfylling'!$C1483,5,1)</f>
        <v/>
      </c>
      <c r="I1483" t="str">
        <f>MID('For utfylling'!$C1483,6,1)</f>
        <v/>
      </c>
      <c r="J1483" t="str">
        <f>MID('For utfylling'!$C1483,7,1)</f>
        <v/>
      </c>
      <c r="K1483" t="str">
        <f>MID('For utfylling'!$C1483,8,1)</f>
        <v/>
      </c>
      <c r="L1483" t="str">
        <f>MID('For utfylling'!$C1483,9,1)</f>
        <v/>
      </c>
      <c r="M1483" t="str">
        <f>MID('For utfylling'!$C1483,10,1)</f>
        <v/>
      </c>
      <c r="N1483" t="str">
        <f>RIGHT('For utfylling'!C1483,1)</f>
        <v/>
      </c>
      <c r="O1483">
        <f>IF(LEN('For utfylling'!C1483)&lt;11,1.1,SUM((D1483*$D$1+E1483*$E$1+F1483*$F$1+G1483*$G$1+H1483*$H$1+I1483*$I$1+J1483*$J$1+K1483*$K$1+L1483*$L$1+M1483*$M$1+N1483*$N$1))/11)</f>
        <v>1.1000000000000001</v>
      </c>
      <c r="P1483">
        <f>IF(LEN('For utfylling'!C1483)&lt;11,1.1,SUM((D1483*$D$2+E1483*$E$2+F1483*$F$2+G1483*$G$2+H1483*$H$2+I1483*$I$2+J1483*$J$2+K1483*$K$2+L1483*$L$2+M1483*$M$2))/11)</f>
        <v>1.1000000000000001</v>
      </c>
      <c r="S1483">
        <f t="shared" si="46"/>
        <v>19</v>
      </c>
      <c r="T1483">
        <f>YEAR('For utfylling'!B1483)</f>
        <v>1900</v>
      </c>
      <c r="U1483">
        <f t="shared" si="47"/>
        <v>1881</v>
      </c>
      <c r="V1483">
        <f>IF(OR(U1483='For utfylling'!F1483,U1483=('For utfylling'!F1483+1),U1483=('For utfylling'!F1483-1)),1,0)</f>
        <v>0</v>
      </c>
    </row>
    <row r="1484" spans="4:22" x14ac:dyDescent="0.2">
      <c r="D1484" t="str">
        <f>MID('For utfylling'!$C1484,1,1)</f>
        <v/>
      </c>
      <c r="E1484" t="str">
        <f>MID('For utfylling'!$C1484,2,1)</f>
        <v/>
      </c>
      <c r="F1484" t="str">
        <f>MID('For utfylling'!$C1484,3,1)</f>
        <v/>
      </c>
      <c r="G1484" t="str">
        <f>MID('For utfylling'!$C1484,4,1)</f>
        <v/>
      </c>
      <c r="H1484" t="str">
        <f>MID('For utfylling'!$C1484,5,1)</f>
        <v/>
      </c>
      <c r="I1484" t="str">
        <f>MID('For utfylling'!$C1484,6,1)</f>
        <v/>
      </c>
      <c r="J1484" t="str">
        <f>MID('For utfylling'!$C1484,7,1)</f>
        <v/>
      </c>
      <c r="K1484" t="str">
        <f>MID('For utfylling'!$C1484,8,1)</f>
        <v/>
      </c>
      <c r="L1484" t="str">
        <f>MID('For utfylling'!$C1484,9,1)</f>
        <v/>
      </c>
      <c r="M1484" t="str">
        <f>MID('For utfylling'!$C1484,10,1)</f>
        <v/>
      </c>
      <c r="N1484" t="str">
        <f>RIGHT('For utfylling'!C1484,1)</f>
        <v/>
      </c>
      <c r="O1484">
        <f>IF(LEN('For utfylling'!C1484)&lt;11,1.1,SUM((D1484*$D$1+E1484*$E$1+F1484*$F$1+G1484*$G$1+H1484*$H$1+I1484*$I$1+J1484*$J$1+K1484*$K$1+L1484*$L$1+M1484*$M$1+N1484*$N$1))/11)</f>
        <v>1.1000000000000001</v>
      </c>
      <c r="P1484">
        <f>IF(LEN('For utfylling'!C1484)&lt;11,1.1,SUM((D1484*$D$2+E1484*$E$2+F1484*$F$2+G1484*$G$2+H1484*$H$2+I1484*$I$2+J1484*$J$2+K1484*$K$2+L1484*$L$2+M1484*$M$2))/11)</f>
        <v>1.1000000000000001</v>
      </c>
      <c r="S1484">
        <f t="shared" si="46"/>
        <v>19</v>
      </c>
      <c r="T1484">
        <f>YEAR('For utfylling'!B1484)</f>
        <v>1900</v>
      </c>
      <c r="U1484">
        <f t="shared" si="47"/>
        <v>1881</v>
      </c>
      <c r="V1484">
        <f>IF(OR(U1484='For utfylling'!F1484,U1484=('For utfylling'!F1484+1),U1484=('For utfylling'!F1484-1)),1,0)</f>
        <v>0</v>
      </c>
    </row>
    <row r="1485" spans="4:22" x14ac:dyDescent="0.2">
      <c r="D1485" t="str">
        <f>MID('For utfylling'!$C1485,1,1)</f>
        <v/>
      </c>
      <c r="E1485" t="str">
        <f>MID('For utfylling'!$C1485,2,1)</f>
        <v/>
      </c>
      <c r="F1485" t="str">
        <f>MID('For utfylling'!$C1485,3,1)</f>
        <v/>
      </c>
      <c r="G1485" t="str">
        <f>MID('For utfylling'!$C1485,4,1)</f>
        <v/>
      </c>
      <c r="H1485" t="str">
        <f>MID('For utfylling'!$C1485,5,1)</f>
        <v/>
      </c>
      <c r="I1485" t="str">
        <f>MID('For utfylling'!$C1485,6,1)</f>
        <v/>
      </c>
      <c r="J1485" t="str">
        <f>MID('For utfylling'!$C1485,7,1)</f>
        <v/>
      </c>
      <c r="K1485" t="str">
        <f>MID('For utfylling'!$C1485,8,1)</f>
        <v/>
      </c>
      <c r="L1485" t="str">
        <f>MID('For utfylling'!$C1485,9,1)</f>
        <v/>
      </c>
      <c r="M1485" t="str">
        <f>MID('For utfylling'!$C1485,10,1)</f>
        <v/>
      </c>
      <c r="N1485" t="str">
        <f>RIGHT('For utfylling'!C1485,1)</f>
        <v/>
      </c>
      <c r="O1485">
        <f>IF(LEN('For utfylling'!C1485)&lt;11,1.1,SUM((D1485*$D$1+E1485*$E$1+F1485*$F$1+G1485*$G$1+H1485*$H$1+I1485*$I$1+J1485*$J$1+K1485*$K$1+L1485*$L$1+M1485*$M$1+N1485*$N$1))/11)</f>
        <v>1.1000000000000001</v>
      </c>
      <c r="P1485">
        <f>IF(LEN('For utfylling'!C1485)&lt;11,1.1,SUM((D1485*$D$2+E1485*$E$2+F1485*$F$2+G1485*$G$2+H1485*$H$2+I1485*$I$2+J1485*$J$2+K1485*$K$2+L1485*$L$2+M1485*$M$2))/11)</f>
        <v>1.1000000000000001</v>
      </c>
      <c r="S1485">
        <f t="shared" si="46"/>
        <v>19</v>
      </c>
      <c r="T1485">
        <f>YEAR('For utfylling'!B1485)</f>
        <v>1900</v>
      </c>
      <c r="U1485">
        <f t="shared" si="47"/>
        <v>1881</v>
      </c>
      <c r="V1485">
        <f>IF(OR(U1485='For utfylling'!F1485,U1485=('For utfylling'!F1485+1),U1485=('For utfylling'!F1485-1)),1,0)</f>
        <v>0</v>
      </c>
    </row>
    <row r="1486" spans="4:22" x14ac:dyDescent="0.2">
      <c r="D1486" t="str">
        <f>MID('For utfylling'!$C1486,1,1)</f>
        <v/>
      </c>
      <c r="E1486" t="str">
        <f>MID('For utfylling'!$C1486,2,1)</f>
        <v/>
      </c>
      <c r="F1486" t="str">
        <f>MID('For utfylling'!$C1486,3,1)</f>
        <v/>
      </c>
      <c r="G1486" t="str">
        <f>MID('For utfylling'!$C1486,4,1)</f>
        <v/>
      </c>
      <c r="H1486" t="str">
        <f>MID('For utfylling'!$C1486,5,1)</f>
        <v/>
      </c>
      <c r="I1486" t="str">
        <f>MID('For utfylling'!$C1486,6,1)</f>
        <v/>
      </c>
      <c r="J1486" t="str">
        <f>MID('For utfylling'!$C1486,7,1)</f>
        <v/>
      </c>
      <c r="K1486" t="str">
        <f>MID('For utfylling'!$C1486,8,1)</f>
        <v/>
      </c>
      <c r="L1486" t="str">
        <f>MID('For utfylling'!$C1486,9,1)</f>
        <v/>
      </c>
      <c r="M1486" t="str">
        <f>MID('For utfylling'!$C1486,10,1)</f>
        <v/>
      </c>
      <c r="N1486" t="str">
        <f>RIGHT('For utfylling'!C1486,1)</f>
        <v/>
      </c>
      <c r="O1486">
        <f>IF(LEN('For utfylling'!C1486)&lt;11,1.1,SUM((D1486*$D$1+E1486*$E$1+F1486*$F$1+G1486*$G$1+H1486*$H$1+I1486*$I$1+J1486*$J$1+K1486*$K$1+L1486*$L$1+M1486*$M$1+N1486*$N$1))/11)</f>
        <v>1.1000000000000001</v>
      </c>
      <c r="P1486">
        <f>IF(LEN('For utfylling'!C1486)&lt;11,1.1,SUM((D1486*$D$2+E1486*$E$2+F1486*$F$2+G1486*$G$2+H1486*$H$2+I1486*$I$2+J1486*$J$2+K1486*$K$2+L1486*$L$2+M1486*$M$2))/11)</f>
        <v>1.1000000000000001</v>
      </c>
      <c r="S1486">
        <f t="shared" si="46"/>
        <v>19</v>
      </c>
      <c r="T1486">
        <f>YEAR('For utfylling'!B1486)</f>
        <v>1900</v>
      </c>
      <c r="U1486">
        <f t="shared" si="47"/>
        <v>1881</v>
      </c>
      <c r="V1486">
        <f>IF(OR(U1486='For utfylling'!F1486,U1486=('For utfylling'!F1486+1),U1486=('For utfylling'!F1486-1)),1,0)</f>
        <v>0</v>
      </c>
    </row>
    <row r="1487" spans="4:22" x14ac:dyDescent="0.2">
      <c r="D1487" t="str">
        <f>MID('For utfylling'!$C1487,1,1)</f>
        <v/>
      </c>
      <c r="E1487" t="str">
        <f>MID('For utfylling'!$C1487,2,1)</f>
        <v/>
      </c>
      <c r="F1487" t="str">
        <f>MID('For utfylling'!$C1487,3,1)</f>
        <v/>
      </c>
      <c r="G1487" t="str">
        <f>MID('For utfylling'!$C1487,4,1)</f>
        <v/>
      </c>
      <c r="H1487" t="str">
        <f>MID('For utfylling'!$C1487,5,1)</f>
        <v/>
      </c>
      <c r="I1487" t="str">
        <f>MID('For utfylling'!$C1487,6,1)</f>
        <v/>
      </c>
      <c r="J1487" t="str">
        <f>MID('For utfylling'!$C1487,7,1)</f>
        <v/>
      </c>
      <c r="K1487" t="str">
        <f>MID('For utfylling'!$C1487,8,1)</f>
        <v/>
      </c>
      <c r="L1487" t="str">
        <f>MID('For utfylling'!$C1487,9,1)</f>
        <v/>
      </c>
      <c r="M1487" t="str">
        <f>MID('For utfylling'!$C1487,10,1)</f>
        <v/>
      </c>
      <c r="N1487" t="str">
        <f>RIGHT('For utfylling'!C1487,1)</f>
        <v/>
      </c>
      <c r="O1487">
        <f>IF(LEN('For utfylling'!C1487)&lt;11,1.1,SUM((D1487*$D$1+E1487*$E$1+F1487*$F$1+G1487*$G$1+H1487*$H$1+I1487*$I$1+J1487*$J$1+K1487*$K$1+L1487*$L$1+M1487*$M$1+N1487*$N$1))/11)</f>
        <v>1.1000000000000001</v>
      </c>
      <c r="P1487">
        <f>IF(LEN('For utfylling'!C1487)&lt;11,1.1,SUM((D1487*$D$2+E1487*$E$2+F1487*$F$2+G1487*$G$2+H1487*$H$2+I1487*$I$2+J1487*$J$2+K1487*$K$2+L1487*$L$2+M1487*$M$2))/11)</f>
        <v>1.1000000000000001</v>
      </c>
      <c r="S1487">
        <f t="shared" si="46"/>
        <v>19</v>
      </c>
      <c r="T1487">
        <f>YEAR('For utfylling'!B1487)</f>
        <v>1900</v>
      </c>
      <c r="U1487">
        <f t="shared" si="47"/>
        <v>1881</v>
      </c>
      <c r="V1487">
        <f>IF(OR(U1487='For utfylling'!F1487,U1487=('For utfylling'!F1487+1),U1487=('For utfylling'!F1487-1)),1,0)</f>
        <v>0</v>
      </c>
    </row>
    <row r="1488" spans="4:22" x14ac:dyDescent="0.2">
      <c r="D1488" t="str">
        <f>MID('For utfylling'!$C1488,1,1)</f>
        <v/>
      </c>
      <c r="E1488" t="str">
        <f>MID('For utfylling'!$C1488,2,1)</f>
        <v/>
      </c>
      <c r="F1488" t="str">
        <f>MID('For utfylling'!$C1488,3,1)</f>
        <v/>
      </c>
      <c r="G1488" t="str">
        <f>MID('For utfylling'!$C1488,4,1)</f>
        <v/>
      </c>
      <c r="H1488" t="str">
        <f>MID('For utfylling'!$C1488,5,1)</f>
        <v/>
      </c>
      <c r="I1488" t="str">
        <f>MID('For utfylling'!$C1488,6,1)</f>
        <v/>
      </c>
      <c r="J1488" t="str">
        <f>MID('For utfylling'!$C1488,7,1)</f>
        <v/>
      </c>
      <c r="K1488" t="str">
        <f>MID('For utfylling'!$C1488,8,1)</f>
        <v/>
      </c>
      <c r="L1488" t="str">
        <f>MID('For utfylling'!$C1488,9,1)</f>
        <v/>
      </c>
      <c r="M1488" t="str">
        <f>MID('For utfylling'!$C1488,10,1)</f>
        <v/>
      </c>
      <c r="N1488" t="str">
        <f>RIGHT('For utfylling'!C1488,1)</f>
        <v/>
      </c>
      <c r="O1488">
        <f>IF(LEN('For utfylling'!C1488)&lt;11,1.1,SUM((D1488*$D$1+E1488*$E$1+F1488*$F$1+G1488*$G$1+H1488*$H$1+I1488*$I$1+J1488*$J$1+K1488*$K$1+L1488*$L$1+M1488*$M$1+N1488*$N$1))/11)</f>
        <v>1.1000000000000001</v>
      </c>
      <c r="P1488">
        <f>IF(LEN('For utfylling'!C1488)&lt;11,1.1,SUM((D1488*$D$2+E1488*$E$2+F1488*$F$2+G1488*$G$2+H1488*$H$2+I1488*$I$2+J1488*$J$2+K1488*$K$2+L1488*$L$2+M1488*$M$2))/11)</f>
        <v>1.1000000000000001</v>
      </c>
      <c r="S1488">
        <f t="shared" si="46"/>
        <v>19</v>
      </c>
      <c r="T1488">
        <f>YEAR('For utfylling'!B1488)</f>
        <v>1900</v>
      </c>
      <c r="U1488">
        <f t="shared" si="47"/>
        <v>1881</v>
      </c>
      <c r="V1488">
        <f>IF(OR(U1488='For utfylling'!F1488,U1488=('For utfylling'!F1488+1),U1488=('For utfylling'!F1488-1)),1,0)</f>
        <v>0</v>
      </c>
    </row>
    <row r="1489" spans="4:22" x14ac:dyDescent="0.2">
      <c r="D1489" t="str">
        <f>MID('For utfylling'!$C1489,1,1)</f>
        <v/>
      </c>
      <c r="E1489" t="str">
        <f>MID('For utfylling'!$C1489,2,1)</f>
        <v/>
      </c>
      <c r="F1489" t="str">
        <f>MID('For utfylling'!$C1489,3,1)</f>
        <v/>
      </c>
      <c r="G1489" t="str">
        <f>MID('For utfylling'!$C1489,4,1)</f>
        <v/>
      </c>
      <c r="H1489" t="str">
        <f>MID('For utfylling'!$C1489,5,1)</f>
        <v/>
      </c>
      <c r="I1489" t="str">
        <f>MID('For utfylling'!$C1489,6,1)</f>
        <v/>
      </c>
      <c r="J1489" t="str">
        <f>MID('For utfylling'!$C1489,7,1)</f>
        <v/>
      </c>
      <c r="K1489" t="str">
        <f>MID('For utfylling'!$C1489,8,1)</f>
        <v/>
      </c>
      <c r="L1489" t="str">
        <f>MID('For utfylling'!$C1489,9,1)</f>
        <v/>
      </c>
      <c r="M1489" t="str">
        <f>MID('For utfylling'!$C1489,10,1)</f>
        <v/>
      </c>
      <c r="N1489" t="str">
        <f>RIGHT('For utfylling'!C1489,1)</f>
        <v/>
      </c>
      <c r="O1489">
        <f>IF(LEN('For utfylling'!C1489)&lt;11,1.1,SUM((D1489*$D$1+E1489*$E$1+F1489*$F$1+G1489*$G$1+H1489*$H$1+I1489*$I$1+J1489*$J$1+K1489*$K$1+L1489*$L$1+M1489*$M$1+N1489*$N$1))/11)</f>
        <v>1.1000000000000001</v>
      </c>
      <c r="P1489">
        <f>IF(LEN('For utfylling'!C1489)&lt;11,1.1,SUM((D1489*$D$2+E1489*$E$2+F1489*$F$2+G1489*$G$2+H1489*$H$2+I1489*$I$2+J1489*$J$2+K1489*$K$2+L1489*$L$2+M1489*$M$2))/11)</f>
        <v>1.1000000000000001</v>
      </c>
      <c r="S1489">
        <f t="shared" si="46"/>
        <v>19</v>
      </c>
      <c r="T1489">
        <f>YEAR('For utfylling'!B1489)</f>
        <v>1900</v>
      </c>
      <c r="U1489">
        <f t="shared" si="47"/>
        <v>1881</v>
      </c>
      <c r="V1489">
        <f>IF(OR(U1489='For utfylling'!F1489,U1489=('For utfylling'!F1489+1),U1489=('For utfylling'!F1489-1)),1,0)</f>
        <v>0</v>
      </c>
    </row>
    <row r="1490" spans="4:22" x14ac:dyDescent="0.2">
      <c r="D1490" t="str">
        <f>MID('For utfylling'!$C1490,1,1)</f>
        <v/>
      </c>
      <c r="E1490" t="str">
        <f>MID('For utfylling'!$C1490,2,1)</f>
        <v/>
      </c>
      <c r="F1490" t="str">
        <f>MID('For utfylling'!$C1490,3,1)</f>
        <v/>
      </c>
      <c r="G1490" t="str">
        <f>MID('For utfylling'!$C1490,4,1)</f>
        <v/>
      </c>
      <c r="H1490" t="str">
        <f>MID('For utfylling'!$C1490,5,1)</f>
        <v/>
      </c>
      <c r="I1490" t="str">
        <f>MID('For utfylling'!$C1490,6,1)</f>
        <v/>
      </c>
      <c r="J1490" t="str">
        <f>MID('For utfylling'!$C1490,7,1)</f>
        <v/>
      </c>
      <c r="K1490" t="str">
        <f>MID('For utfylling'!$C1490,8,1)</f>
        <v/>
      </c>
      <c r="L1490" t="str">
        <f>MID('For utfylling'!$C1490,9,1)</f>
        <v/>
      </c>
      <c r="M1490" t="str">
        <f>MID('For utfylling'!$C1490,10,1)</f>
        <v/>
      </c>
      <c r="N1490" t="str">
        <f>RIGHT('For utfylling'!C1490,1)</f>
        <v/>
      </c>
      <c r="O1490">
        <f>IF(LEN('For utfylling'!C1490)&lt;11,1.1,SUM((D1490*$D$1+E1490*$E$1+F1490*$F$1+G1490*$G$1+H1490*$H$1+I1490*$I$1+J1490*$J$1+K1490*$K$1+L1490*$L$1+M1490*$M$1+N1490*$N$1))/11)</f>
        <v>1.1000000000000001</v>
      </c>
      <c r="P1490">
        <f>IF(LEN('For utfylling'!C1490)&lt;11,1.1,SUM((D1490*$D$2+E1490*$E$2+F1490*$F$2+G1490*$G$2+H1490*$H$2+I1490*$I$2+J1490*$J$2+K1490*$K$2+L1490*$L$2+M1490*$M$2))/11)</f>
        <v>1.1000000000000001</v>
      </c>
      <c r="S1490">
        <f t="shared" si="46"/>
        <v>19</v>
      </c>
      <c r="T1490">
        <f>YEAR('For utfylling'!B1490)</f>
        <v>1900</v>
      </c>
      <c r="U1490">
        <f t="shared" si="47"/>
        <v>1881</v>
      </c>
      <c r="V1490">
        <f>IF(OR(U1490='For utfylling'!F1490,U1490=('For utfylling'!F1490+1),U1490=('For utfylling'!F1490-1)),1,0)</f>
        <v>0</v>
      </c>
    </row>
    <row r="1491" spans="4:22" x14ac:dyDescent="0.2">
      <c r="D1491" t="str">
        <f>MID('For utfylling'!$C1491,1,1)</f>
        <v/>
      </c>
      <c r="E1491" t="str">
        <f>MID('For utfylling'!$C1491,2,1)</f>
        <v/>
      </c>
      <c r="F1491" t="str">
        <f>MID('For utfylling'!$C1491,3,1)</f>
        <v/>
      </c>
      <c r="G1491" t="str">
        <f>MID('For utfylling'!$C1491,4,1)</f>
        <v/>
      </c>
      <c r="H1491" t="str">
        <f>MID('For utfylling'!$C1491,5,1)</f>
        <v/>
      </c>
      <c r="I1491" t="str">
        <f>MID('For utfylling'!$C1491,6,1)</f>
        <v/>
      </c>
      <c r="J1491" t="str">
        <f>MID('For utfylling'!$C1491,7,1)</f>
        <v/>
      </c>
      <c r="K1491" t="str">
        <f>MID('For utfylling'!$C1491,8,1)</f>
        <v/>
      </c>
      <c r="L1491" t="str">
        <f>MID('For utfylling'!$C1491,9,1)</f>
        <v/>
      </c>
      <c r="M1491" t="str">
        <f>MID('For utfylling'!$C1491,10,1)</f>
        <v/>
      </c>
      <c r="N1491" t="str">
        <f>RIGHT('For utfylling'!C1491,1)</f>
        <v/>
      </c>
      <c r="O1491">
        <f>IF(LEN('For utfylling'!C1491)&lt;11,1.1,SUM((D1491*$D$1+E1491*$E$1+F1491*$F$1+G1491*$G$1+H1491*$H$1+I1491*$I$1+J1491*$J$1+K1491*$K$1+L1491*$L$1+M1491*$M$1+N1491*$N$1))/11)</f>
        <v>1.1000000000000001</v>
      </c>
      <c r="P1491">
        <f>IF(LEN('For utfylling'!C1491)&lt;11,1.1,SUM((D1491*$D$2+E1491*$E$2+F1491*$F$2+G1491*$G$2+H1491*$H$2+I1491*$I$2+J1491*$J$2+K1491*$K$2+L1491*$L$2+M1491*$M$2))/11)</f>
        <v>1.1000000000000001</v>
      </c>
      <c r="S1491">
        <f t="shared" si="46"/>
        <v>19</v>
      </c>
      <c r="T1491">
        <f>YEAR('For utfylling'!B1491)</f>
        <v>1900</v>
      </c>
      <c r="U1491">
        <f t="shared" si="47"/>
        <v>1881</v>
      </c>
      <c r="V1491">
        <f>IF(OR(U1491='For utfylling'!F1491,U1491=('For utfylling'!F1491+1),U1491=('For utfylling'!F1491-1)),1,0)</f>
        <v>0</v>
      </c>
    </row>
    <row r="1492" spans="4:22" x14ac:dyDescent="0.2">
      <c r="D1492" t="str">
        <f>MID('For utfylling'!$C1492,1,1)</f>
        <v/>
      </c>
      <c r="E1492" t="str">
        <f>MID('For utfylling'!$C1492,2,1)</f>
        <v/>
      </c>
      <c r="F1492" t="str">
        <f>MID('For utfylling'!$C1492,3,1)</f>
        <v/>
      </c>
      <c r="G1492" t="str">
        <f>MID('For utfylling'!$C1492,4,1)</f>
        <v/>
      </c>
      <c r="H1492" t="str">
        <f>MID('For utfylling'!$C1492,5,1)</f>
        <v/>
      </c>
      <c r="I1492" t="str">
        <f>MID('For utfylling'!$C1492,6,1)</f>
        <v/>
      </c>
      <c r="J1492" t="str">
        <f>MID('For utfylling'!$C1492,7,1)</f>
        <v/>
      </c>
      <c r="K1492" t="str">
        <f>MID('For utfylling'!$C1492,8,1)</f>
        <v/>
      </c>
      <c r="L1492" t="str">
        <f>MID('For utfylling'!$C1492,9,1)</f>
        <v/>
      </c>
      <c r="M1492" t="str">
        <f>MID('For utfylling'!$C1492,10,1)</f>
        <v/>
      </c>
      <c r="N1492" t="str">
        <f>RIGHT('For utfylling'!C1492,1)</f>
        <v/>
      </c>
      <c r="O1492">
        <f>IF(LEN('For utfylling'!C1492)&lt;11,1.1,SUM((D1492*$D$1+E1492*$E$1+F1492*$F$1+G1492*$G$1+H1492*$H$1+I1492*$I$1+J1492*$J$1+K1492*$K$1+L1492*$L$1+M1492*$M$1+N1492*$N$1))/11)</f>
        <v>1.1000000000000001</v>
      </c>
      <c r="P1492">
        <f>IF(LEN('For utfylling'!C1492)&lt;11,1.1,SUM((D1492*$D$2+E1492*$E$2+F1492*$F$2+G1492*$G$2+H1492*$H$2+I1492*$I$2+J1492*$J$2+K1492*$K$2+L1492*$L$2+M1492*$M$2))/11)</f>
        <v>1.1000000000000001</v>
      </c>
      <c r="S1492">
        <f t="shared" si="46"/>
        <v>19</v>
      </c>
      <c r="T1492">
        <f>YEAR('For utfylling'!B1492)</f>
        <v>1900</v>
      </c>
      <c r="U1492">
        <f t="shared" si="47"/>
        <v>1881</v>
      </c>
      <c r="V1492">
        <f>IF(OR(U1492='For utfylling'!F1492,U1492=('For utfylling'!F1492+1),U1492=('For utfylling'!F1492-1)),1,0)</f>
        <v>0</v>
      </c>
    </row>
    <row r="1493" spans="4:22" x14ac:dyDescent="0.2">
      <c r="D1493" t="str">
        <f>MID('For utfylling'!$C1493,1,1)</f>
        <v/>
      </c>
      <c r="E1493" t="str">
        <f>MID('For utfylling'!$C1493,2,1)</f>
        <v/>
      </c>
      <c r="F1493" t="str">
        <f>MID('For utfylling'!$C1493,3,1)</f>
        <v/>
      </c>
      <c r="G1493" t="str">
        <f>MID('For utfylling'!$C1493,4,1)</f>
        <v/>
      </c>
      <c r="H1493" t="str">
        <f>MID('For utfylling'!$C1493,5,1)</f>
        <v/>
      </c>
      <c r="I1493" t="str">
        <f>MID('For utfylling'!$C1493,6,1)</f>
        <v/>
      </c>
      <c r="J1493" t="str">
        <f>MID('For utfylling'!$C1493,7,1)</f>
        <v/>
      </c>
      <c r="K1493" t="str">
        <f>MID('For utfylling'!$C1493,8,1)</f>
        <v/>
      </c>
      <c r="L1493" t="str">
        <f>MID('For utfylling'!$C1493,9,1)</f>
        <v/>
      </c>
      <c r="M1493" t="str">
        <f>MID('For utfylling'!$C1493,10,1)</f>
        <v/>
      </c>
      <c r="N1493" t="str">
        <f>RIGHT('For utfylling'!C1493,1)</f>
        <v/>
      </c>
      <c r="O1493">
        <f>IF(LEN('For utfylling'!C1493)&lt;11,1.1,SUM((D1493*$D$1+E1493*$E$1+F1493*$F$1+G1493*$G$1+H1493*$H$1+I1493*$I$1+J1493*$J$1+K1493*$K$1+L1493*$L$1+M1493*$M$1+N1493*$N$1))/11)</f>
        <v>1.1000000000000001</v>
      </c>
      <c r="P1493">
        <f>IF(LEN('For utfylling'!C1493)&lt;11,1.1,SUM((D1493*$D$2+E1493*$E$2+F1493*$F$2+G1493*$G$2+H1493*$H$2+I1493*$I$2+J1493*$J$2+K1493*$K$2+L1493*$L$2+M1493*$M$2))/11)</f>
        <v>1.1000000000000001</v>
      </c>
      <c r="S1493">
        <f t="shared" si="46"/>
        <v>19</v>
      </c>
      <c r="T1493">
        <f>YEAR('For utfylling'!B1493)</f>
        <v>1900</v>
      </c>
      <c r="U1493">
        <f t="shared" si="47"/>
        <v>1881</v>
      </c>
      <c r="V1493">
        <f>IF(OR(U1493='For utfylling'!F1493,U1493=('For utfylling'!F1493+1),U1493=('For utfylling'!F1493-1)),1,0)</f>
        <v>0</v>
      </c>
    </row>
    <row r="1494" spans="4:22" x14ac:dyDescent="0.2">
      <c r="D1494" t="str">
        <f>MID('For utfylling'!$C1494,1,1)</f>
        <v/>
      </c>
      <c r="E1494" t="str">
        <f>MID('For utfylling'!$C1494,2,1)</f>
        <v/>
      </c>
      <c r="F1494" t="str">
        <f>MID('For utfylling'!$C1494,3,1)</f>
        <v/>
      </c>
      <c r="G1494" t="str">
        <f>MID('For utfylling'!$C1494,4,1)</f>
        <v/>
      </c>
      <c r="H1494" t="str">
        <f>MID('For utfylling'!$C1494,5,1)</f>
        <v/>
      </c>
      <c r="I1494" t="str">
        <f>MID('For utfylling'!$C1494,6,1)</f>
        <v/>
      </c>
      <c r="J1494" t="str">
        <f>MID('For utfylling'!$C1494,7,1)</f>
        <v/>
      </c>
      <c r="K1494" t="str">
        <f>MID('For utfylling'!$C1494,8,1)</f>
        <v/>
      </c>
      <c r="L1494" t="str">
        <f>MID('For utfylling'!$C1494,9,1)</f>
        <v/>
      </c>
      <c r="M1494" t="str">
        <f>MID('For utfylling'!$C1494,10,1)</f>
        <v/>
      </c>
      <c r="N1494" t="str">
        <f>RIGHT('For utfylling'!C1494,1)</f>
        <v/>
      </c>
      <c r="O1494">
        <f>IF(LEN('For utfylling'!C1494)&lt;11,1.1,SUM((D1494*$D$1+E1494*$E$1+F1494*$F$1+G1494*$G$1+H1494*$H$1+I1494*$I$1+J1494*$J$1+K1494*$K$1+L1494*$L$1+M1494*$M$1+N1494*$N$1))/11)</f>
        <v>1.1000000000000001</v>
      </c>
      <c r="P1494">
        <f>IF(LEN('For utfylling'!C1494)&lt;11,1.1,SUM((D1494*$D$2+E1494*$E$2+F1494*$F$2+G1494*$G$2+H1494*$H$2+I1494*$I$2+J1494*$J$2+K1494*$K$2+L1494*$L$2+M1494*$M$2))/11)</f>
        <v>1.1000000000000001</v>
      </c>
      <c r="S1494">
        <f t="shared" si="46"/>
        <v>19</v>
      </c>
      <c r="T1494">
        <f>YEAR('For utfylling'!B1494)</f>
        <v>1900</v>
      </c>
      <c r="U1494">
        <f t="shared" si="47"/>
        <v>1881</v>
      </c>
      <c r="V1494">
        <f>IF(OR(U1494='For utfylling'!F1494,U1494=('For utfylling'!F1494+1),U1494=('For utfylling'!F1494-1)),1,0)</f>
        <v>0</v>
      </c>
    </row>
    <row r="1495" spans="4:22" x14ac:dyDescent="0.2">
      <c r="D1495" t="str">
        <f>MID('For utfylling'!$C1495,1,1)</f>
        <v/>
      </c>
      <c r="E1495" t="str">
        <f>MID('For utfylling'!$C1495,2,1)</f>
        <v/>
      </c>
      <c r="F1495" t="str">
        <f>MID('For utfylling'!$C1495,3,1)</f>
        <v/>
      </c>
      <c r="G1495" t="str">
        <f>MID('For utfylling'!$C1495,4,1)</f>
        <v/>
      </c>
      <c r="H1495" t="str">
        <f>MID('For utfylling'!$C1495,5,1)</f>
        <v/>
      </c>
      <c r="I1495" t="str">
        <f>MID('For utfylling'!$C1495,6,1)</f>
        <v/>
      </c>
      <c r="J1495" t="str">
        <f>MID('For utfylling'!$C1495,7,1)</f>
        <v/>
      </c>
      <c r="K1495" t="str">
        <f>MID('For utfylling'!$C1495,8,1)</f>
        <v/>
      </c>
      <c r="L1495" t="str">
        <f>MID('For utfylling'!$C1495,9,1)</f>
        <v/>
      </c>
      <c r="M1495" t="str">
        <f>MID('For utfylling'!$C1495,10,1)</f>
        <v/>
      </c>
      <c r="N1495" t="str">
        <f>RIGHT('For utfylling'!C1495,1)</f>
        <v/>
      </c>
      <c r="O1495">
        <f>IF(LEN('For utfylling'!C1495)&lt;11,1.1,SUM((D1495*$D$1+E1495*$E$1+F1495*$F$1+G1495*$G$1+H1495*$H$1+I1495*$I$1+J1495*$J$1+K1495*$K$1+L1495*$L$1+M1495*$M$1+N1495*$N$1))/11)</f>
        <v>1.1000000000000001</v>
      </c>
      <c r="P1495">
        <f>IF(LEN('For utfylling'!C1495)&lt;11,1.1,SUM((D1495*$D$2+E1495*$E$2+F1495*$F$2+G1495*$G$2+H1495*$H$2+I1495*$I$2+J1495*$J$2+K1495*$K$2+L1495*$L$2+M1495*$M$2))/11)</f>
        <v>1.1000000000000001</v>
      </c>
      <c r="S1495">
        <f t="shared" si="46"/>
        <v>19</v>
      </c>
      <c r="T1495">
        <f>YEAR('For utfylling'!B1495)</f>
        <v>1900</v>
      </c>
      <c r="U1495">
        <f t="shared" si="47"/>
        <v>1881</v>
      </c>
      <c r="V1495">
        <f>IF(OR(U1495='For utfylling'!F1495,U1495=('For utfylling'!F1495+1),U1495=('For utfylling'!F1495-1)),1,0)</f>
        <v>0</v>
      </c>
    </row>
    <row r="1496" spans="4:22" x14ac:dyDescent="0.2">
      <c r="D1496" t="str">
        <f>MID('For utfylling'!$C1496,1,1)</f>
        <v/>
      </c>
      <c r="E1496" t="str">
        <f>MID('For utfylling'!$C1496,2,1)</f>
        <v/>
      </c>
      <c r="F1496" t="str">
        <f>MID('For utfylling'!$C1496,3,1)</f>
        <v/>
      </c>
      <c r="G1496" t="str">
        <f>MID('For utfylling'!$C1496,4,1)</f>
        <v/>
      </c>
      <c r="H1496" t="str">
        <f>MID('For utfylling'!$C1496,5,1)</f>
        <v/>
      </c>
      <c r="I1496" t="str">
        <f>MID('For utfylling'!$C1496,6,1)</f>
        <v/>
      </c>
      <c r="J1496" t="str">
        <f>MID('For utfylling'!$C1496,7,1)</f>
        <v/>
      </c>
      <c r="K1496" t="str">
        <f>MID('For utfylling'!$C1496,8,1)</f>
        <v/>
      </c>
      <c r="L1496" t="str">
        <f>MID('For utfylling'!$C1496,9,1)</f>
        <v/>
      </c>
      <c r="M1496" t="str">
        <f>MID('For utfylling'!$C1496,10,1)</f>
        <v/>
      </c>
      <c r="N1496" t="str">
        <f>RIGHT('For utfylling'!C1496,1)</f>
        <v/>
      </c>
      <c r="O1496">
        <f>IF(LEN('For utfylling'!C1496)&lt;11,1.1,SUM((D1496*$D$1+E1496*$E$1+F1496*$F$1+G1496*$G$1+H1496*$H$1+I1496*$I$1+J1496*$J$1+K1496*$K$1+L1496*$L$1+M1496*$M$1+N1496*$N$1))/11)</f>
        <v>1.1000000000000001</v>
      </c>
      <c r="P1496">
        <f>IF(LEN('For utfylling'!C1496)&lt;11,1.1,SUM((D1496*$D$2+E1496*$E$2+F1496*$F$2+G1496*$G$2+H1496*$H$2+I1496*$I$2+J1496*$J$2+K1496*$K$2+L1496*$L$2+M1496*$M$2))/11)</f>
        <v>1.1000000000000001</v>
      </c>
      <c r="S1496">
        <f t="shared" si="46"/>
        <v>19</v>
      </c>
      <c r="T1496">
        <f>YEAR('For utfylling'!B1496)</f>
        <v>1900</v>
      </c>
      <c r="U1496">
        <f t="shared" si="47"/>
        <v>1881</v>
      </c>
      <c r="V1496">
        <f>IF(OR(U1496='For utfylling'!F1496,U1496=('For utfylling'!F1496+1),U1496=('For utfylling'!F1496-1)),1,0)</f>
        <v>0</v>
      </c>
    </row>
    <row r="1497" spans="4:22" x14ac:dyDescent="0.2">
      <c r="D1497" t="str">
        <f>MID('For utfylling'!$C1497,1,1)</f>
        <v/>
      </c>
      <c r="E1497" t="str">
        <f>MID('For utfylling'!$C1497,2,1)</f>
        <v/>
      </c>
      <c r="F1497" t="str">
        <f>MID('For utfylling'!$C1497,3,1)</f>
        <v/>
      </c>
      <c r="G1497" t="str">
        <f>MID('For utfylling'!$C1497,4,1)</f>
        <v/>
      </c>
      <c r="H1497" t="str">
        <f>MID('For utfylling'!$C1497,5,1)</f>
        <v/>
      </c>
      <c r="I1497" t="str">
        <f>MID('For utfylling'!$C1497,6,1)</f>
        <v/>
      </c>
      <c r="J1497" t="str">
        <f>MID('For utfylling'!$C1497,7,1)</f>
        <v/>
      </c>
      <c r="K1497" t="str">
        <f>MID('For utfylling'!$C1497,8,1)</f>
        <v/>
      </c>
      <c r="L1497" t="str">
        <f>MID('For utfylling'!$C1497,9,1)</f>
        <v/>
      </c>
      <c r="M1497" t="str">
        <f>MID('For utfylling'!$C1497,10,1)</f>
        <v/>
      </c>
      <c r="N1497" t="str">
        <f>RIGHT('For utfylling'!C1497,1)</f>
        <v/>
      </c>
      <c r="O1497">
        <f>IF(LEN('For utfylling'!C1497)&lt;11,1.1,SUM((D1497*$D$1+E1497*$E$1+F1497*$F$1+G1497*$G$1+H1497*$H$1+I1497*$I$1+J1497*$J$1+K1497*$K$1+L1497*$L$1+M1497*$M$1+N1497*$N$1))/11)</f>
        <v>1.1000000000000001</v>
      </c>
      <c r="P1497">
        <f>IF(LEN('For utfylling'!C1497)&lt;11,1.1,SUM((D1497*$D$2+E1497*$E$2+F1497*$F$2+G1497*$G$2+H1497*$H$2+I1497*$I$2+J1497*$J$2+K1497*$K$2+L1497*$L$2+M1497*$M$2))/11)</f>
        <v>1.1000000000000001</v>
      </c>
      <c r="S1497">
        <f t="shared" si="46"/>
        <v>19</v>
      </c>
      <c r="T1497">
        <f>YEAR('For utfylling'!B1497)</f>
        <v>1900</v>
      </c>
      <c r="U1497">
        <f t="shared" si="47"/>
        <v>1881</v>
      </c>
      <c r="V1497">
        <f>IF(OR(U1497='For utfylling'!F1497,U1497=('For utfylling'!F1497+1),U1497=('For utfylling'!F1497-1)),1,0)</f>
        <v>0</v>
      </c>
    </row>
    <row r="1498" spans="4:22" x14ac:dyDescent="0.2">
      <c r="D1498" t="str">
        <f>MID('For utfylling'!$C1498,1,1)</f>
        <v/>
      </c>
      <c r="E1498" t="str">
        <f>MID('For utfylling'!$C1498,2,1)</f>
        <v/>
      </c>
      <c r="F1498" t="str">
        <f>MID('For utfylling'!$C1498,3,1)</f>
        <v/>
      </c>
      <c r="G1498" t="str">
        <f>MID('For utfylling'!$C1498,4,1)</f>
        <v/>
      </c>
      <c r="H1498" t="str">
        <f>MID('For utfylling'!$C1498,5,1)</f>
        <v/>
      </c>
      <c r="I1498" t="str">
        <f>MID('For utfylling'!$C1498,6,1)</f>
        <v/>
      </c>
      <c r="J1498" t="str">
        <f>MID('For utfylling'!$C1498,7,1)</f>
        <v/>
      </c>
      <c r="K1498" t="str">
        <f>MID('For utfylling'!$C1498,8,1)</f>
        <v/>
      </c>
      <c r="L1498" t="str">
        <f>MID('For utfylling'!$C1498,9,1)</f>
        <v/>
      </c>
      <c r="M1498" t="str">
        <f>MID('For utfylling'!$C1498,10,1)</f>
        <v/>
      </c>
      <c r="N1498" t="str">
        <f>RIGHT('For utfylling'!C1498,1)</f>
        <v/>
      </c>
      <c r="O1498">
        <f>IF(LEN('For utfylling'!C1498)&lt;11,1.1,SUM((D1498*$D$1+E1498*$E$1+F1498*$F$1+G1498*$G$1+H1498*$H$1+I1498*$I$1+J1498*$J$1+K1498*$K$1+L1498*$L$1+M1498*$M$1+N1498*$N$1))/11)</f>
        <v>1.1000000000000001</v>
      </c>
      <c r="P1498">
        <f>IF(LEN('For utfylling'!C1498)&lt;11,1.1,SUM((D1498*$D$2+E1498*$E$2+F1498*$F$2+G1498*$G$2+H1498*$H$2+I1498*$I$2+J1498*$J$2+K1498*$K$2+L1498*$L$2+M1498*$M$2))/11)</f>
        <v>1.1000000000000001</v>
      </c>
      <c r="S1498">
        <f t="shared" si="46"/>
        <v>19</v>
      </c>
      <c r="T1498">
        <f>YEAR('For utfylling'!B1498)</f>
        <v>1900</v>
      </c>
      <c r="U1498">
        <f t="shared" si="47"/>
        <v>1881</v>
      </c>
      <c r="V1498">
        <f>IF(OR(U1498='For utfylling'!F1498,U1498=('For utfylling'!F1498+1),U1498=('For utfylling'!F1498-1)),1,0)</f>
        <v>0</v>
      </c>
    </row>
    <row r="1499" spans="4:22" x14ac:dyDescent="0.2">
      <c r="D1499" t="str">
        <f>MID('For utfylling'!$C1499,1,1)</f>
        <v/>
      </c>
      <c r="E1499" t="str">
        <f>MID('For utfylling'!$C1499,2,1)</f>
        <v/>
      </c>
      <c r="F1499" t="str">
        <f>MID('For utfylling'!$C1499,3,1)</f>
        <v/>
      </c>
      <c r="G1499" t="str">
        <f>MID('For utfylling'!$C1499,4,1)</f>
        <v/>
      </c>
      <c r="H1499" t="str">
        <f>MID('For utfylling'!$C1499,5,1)</f>
        <v/>
      </c>
      <c r="I1499" t="str">
        <f>MID('For utfylling'!$C1499,6,1)</f>
        <v/>
      </c>
      <c r="J1499" t="str">
        <f>MID('For utfylling'!$C1499,7,1)</f>
        <v/>
      </c>
      <c r="K1499" t="str">
        <f>MID('For utfylling'!$C1499,8,1)</f>
        <v/>
      </c>
      <c r="L1499" t="str">
        <f>MID('For utfylling'!$C1499,9,1)</f>
        <v/>
      </c>
      <c r="M1499" t="str">
        <f>MID('For utfylling'!$C1499,10,1)</f>
        <v/>
      </c>
      <c r="N1499" t="str">
        <f>RIGHT('For utfylling'!C1499,1)</f>
        <v/>
      </c>
      <c r="O1499">
        <f>IF(LEN('For utfylling'!C1499)&lt;11,1.1,SUM((D1499*$D$1+E1499*$E$1+F1499*$F$1+G1499*$G$1+H1499*$H$1+I1499*$I$1+J1499*$J$1+K1499*$K$1+L1499*$L$1+M1499*$M$1+N1499*$N$1))/11)</f>
        <v>1.1000000000000001</v>
      </c>
      <c r="P1499">
        <f>IF(LEN('For utfylling'!C1499)&lt;11,1.1,SUM((D1499*$D$2+E1499*$E$2+F1499*$F$2+G1499*$G$2+H1499*$H$2+I1499*$I$2+J1499*$J$2+K1499*$K$2+L1499*$L$2+M1499*$M$2))/11)</f>
        <v>1.1000000000000001</v>
      </c>
      <c r="S1499">
        <f t="shared" si="46"/>
        <v>19</v>
      </c>
      <c r="T1499">
        <f>YEAR('For utfylling'!B1499)</f>
        <v>1900</v>
      </c>
      <c r="U1499">
        <f t="shared" si="47"/>
        <v>1881</v>
      </c>
      <c r="V1499">
        <f>IF(OR(U1499='For utfylling'!F1499,U1499=('For utfylling'!F1499+1),U1499=('For utfylling'!F1499-1)),1,0)</f>
        <v>0</v>
      </c>
    </row>
    <row r="1500" spans="4:22" x14ac:dyDescent="0.2">
      <c r="D1500" t="str">
        <f>MID('For utfylling'!$C1500,1,1)</f>
        <v/>
      </c>
      <c r="E1500" t="str">
        <f>MID('For utfylling'!$C1500,2,1)</f>
        <v/>
      </c>
      <c r="F1500" t="str">
        <f>MID('For utfylling'!$C1500,3,1)</f>
        <v/>
      </c>
      <c r="G1500" t="str">
        <f>MID('For utfylling'!$C1500,4,1)</f>
        <v/>
      </c>
      <c r="H1500" t="str">
        <f>MID('For utfylling'!$C1500,5,1)</f>
        <v/>
      </c>
      <c r="I1500" t="str">
        <f>MID('For utfylling'!$C1500,6,1)</f>
        <v/>
      </c>
      <c r="J1500" t="str">
        <f>MID('For utfylling'!$C1500,7,1)</f>
        <v/>
      </c>
      <c r="K1500" t="str">
        <f>MID('For utfylling'!$C1500,8,1)</f>
        <v/>
      </c>
      <c r="L1500" t="str">
        <f>MID('For utfylling'!$C1500,9,1)</f>
        <v/>
      </c>
      <c r="M1500" t="str">
        <f>MID('For utfylling'!$C1500,10,1)</f>
        <v/>
      </c>
      <c r="N1500" t="str">
        <f>RIGHT('For utfylling'!C1500,1)</f>
        <v/>
      </c>
      <c r="O1500">
        <f>IF(LEN('For utfylling'!C1500)&lt;11,1.1,SUM((D1500*$D$1+E1500*$E$1+F1500*$F$1+G1500*$G$1+H1500*$H$1+I1500*$I$1+J1500*$J$1+K1500*$K$1+L1500*$L$1+M1500*$M$1+N1500*$N$1))/11)</f>
        <v>1.1000000000000001</v>
      </c>
      <c r="P1500">
        <f>IF(LEN('For utfylling'!C1500)&lt;11,1.1,SUM((D1500*$D$2+E1500*$E$2+F1500*$F$2+G1500*$G$2+H1500*$H$2+I1500*$I$2+J1500*$J$2+K1500*$K$2+L1500*$L$2+M1500*$M$2))/11)</f>
        <v>1.1000000000000001</v>
      </c>
      <c r="S1500">
        <f t="shared" si="46"/>
        <v>19</v>
      </c>
      <c r="T1500">
        <f>YEAR('For utfylling'!B1500)</f>
        <v>1900</v>
      </c>
      <c r="U1500">
        <f t="shared" si="47"/>
        <v>1881</v>
      </c>
      <c r="V1500">
        <f>IF(OR(U1500='For utfylling'!F1500,U1500=('For utfylling'!F1500+1),U1500=('For utfylling'!F1500-1)),1,0)</f>
        <v>0</v>
      </c>
    </row>
  </sheetData>
  <sheetProtection selectLockedCells="1"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For utfylling</vt:lpstr>
      <vt:lpstr>For kontroll</vt:lpstr>
    </vt:vector>
  </TitlesOfParts>
  <Company>UiO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Pål Henrik Lillevold</dc:creator>
  <cp:lastModifiedBy>Pål Henrik Lillevold</cp:lastModifiedBy>
  <dcterms:created xsi:type="dcterms:W3CDTF">2007-09-10T10:41:46Z</dcterms:created>
  <dcterms:modified xsi:type="dcterms:W3CDTF">2025-08-20T07:45:47Z</dcterms:modified>
</cp:coreProperties>
</file>